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.150\server\Скачкова\ПИТАНИЕ\2025-2026\"/>
    </mc:Choice>
  </mc:AlternateContent>
  <bookViews>
    <workbookView xWindow="0" yWindow="0" windowWidth="23040" windowHeight="9264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H157" i="1" l="1"/>
  <c r="F195" i="1"/>
  <c r="J195" i="1"/>
  <c r="H195" i="1"/>
  <c r="F176" i="1"/>
  <c r="I176" i="1"/>
  <c r="J157" i="1"/>
  <c r="J100" i="1"/>
  <c r="I100" i="1"/>
  <c r="H62" i="1"/>
  <c r="G62" i="1"/>
  <c r="I43" i="1"/>
  <c r="G24" i="1"/>
  <c r="L176" i="1"/>
  <c r="H176" i="1"/>
  <c r="F62" i="1"/>
  <c r="L62" i="1"/>
  <c r="H138" i="1"/>
  <c r="I138" i="1"/>
  <c r="G119" i="1"/>
  <c r="I119" i="1"/>
  <c r="L119" i="1"/>
  <c r="G100" i="1"/>
  <c r="H100" i="1"/>
  <c r="I81" i="1"/>
  <c r="I62" i="1"/>
  <c r="H24" i="1"/>
  <c r="J24" i="1"/>
  <c r="F24" i="1"/>
  <c r="I195" i="1"/>
  <c r="L195" i="1"/>
  <c r="G195" i="1"/>
  <c r="G176" i="1"/>
  <c r="I157" i="1"/>
  <c r="G157" i="1"/>
  <c r="L157" i="1"/>
  <c r="G138" i="1"/>
  <c r="F138" i="1"/>
  <c r="L138" i="1"/>
  <c r="J138" i="1"/>
  <c r="H119" i="1"/>
  <c r="F119" i="1"/>
  <c r="L100" i="1"/>
  <c r="L81" i="1"/>
  <c r="H81" i="1"/>
  <c r="G81" i="1"/>
  <c r="F81" i="1"/>
  <c r="J81" i="1"/>
  <c r="J43" i="1"/>
  <c r="G43" i="1"/>
  <c r="L24" i="1"/>
  <c r="J176" i="1"/>
  <c r="F157" i="1"/>
  <c r="J119" i="1"/>
  <c r="F100" i="1"/>
  <c r="J62" i="1"/>
  <c r="H43" i="1"/>
  <c r="F43" i="1"/>
  <c r="L43" i="1"/>
  <c r="I24" i="1"/>
  <c r="H196" i="1" l="1"/>
  <c r="I196" i="1"/>
  <c r="G196" i="1"/>
  <c r="F196" i="1"/>
  <c r="J196" i="1"/>
  <c r="L196" i="1"/>
</calcChain>
</file>

<file path=xl/sharedStrings.xml><?xml version="1.0" encoding="utf-8"?>
<sst xmlns="http://schemas.openxmlformats.org/spreadsheetml/2006/main" count="405" uniqueCount="146">
  <si>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</si>
  <si>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</si>
  <si>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</si>
  <si>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</si>
  <si>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</si>
  <si>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</si>
  <si>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</si>
  <si>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</si>
  <si>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</si>
  <si>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</si>
  <si>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</si>
  <si>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</si>
  <si>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</si>
  <si>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</si>
  <si>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</si>
  <si>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</si>
  <si>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</si>
  <si>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</si>
  <si>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</si>
  <si>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</si>
  <si>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</si>
  <si>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</si>
  <si>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</si>
  <si>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</si>
  <si>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</si>
  <si>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</si>
  <si>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</si>
  <si>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</si>
  <si>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</si>
  <si>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</si>
  <si>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</si>
  <si>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</si>
  <si>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</si>
  <si>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</si>
  <si>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</si>
  <si>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</si>
  <si>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</si>
  <si>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</si>
  <si>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</si>
  <si>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МОБУ СОШ №8 им. А.Г. Ломакина г. Таганрога</t>
  </si>
  <si>
    <t>директор</t>
  </si>
  <si>
    <t>Булычева</t>
  </si>
  <si>
    <t>Чай с сахаром</t>
  </si>
  <si>
    <t>685л</t>
  </si>
  <si>
    <t>Хлеб йодированный</t>
  </si>
  <si>
    <t>24т</t>
  </si>
  <si>
    <t>Суп картофельный с макаронными изделиями</t>
  </si>
  <si>
    <t>140л</t>
  </si>
  <si>
    <t>Филе куриное в сметанном соусе</t>
  </si>
  <si>
    <t>493л</t>
  </si>
  <si>
    <t>Каша пшеничная</t>
  </si>
  <si>
    <t>508л</t>
  </si>
  <si>
    <t>Компот из сухофруктов с витамином С</t>
  </si>
  <si>
    <t>639л</t>
  </si>
  <si>
    <t>Запеканка рисовая с творогом, молоко сгущённое</t>
  </si>
  <si>
    <t>315л</t>
  </si>
  <si>
    <t>ако</t>
  </si>
  <si>
    <t>Яблоки свежие</t>
  </si>
  <si>
    <t>Борщ из свежей капусты с картофелем</t>
  </si>
  <si>
    <t>Фрикадельки в соусе сметанном с томатом</t>
  </si>
  <si>
    <t>Макароны отварные</t>
  </si>
  <si>
    <t>79л</t>
  </si>
  <si>
    <t>110л</t>
  </si>
  <si>
    <t>469л/601л</t>
  </si>
  <si>
    <t>516л</t>
  </si>
  <si>
    <t>701л</t>
  </si>
  <si>
    <t>Суп картофельный с рисом</t>
  </si>
  <si>
    <t>Гуляш из филе куриного</t>
  </si>
  <si>
    <t>Компот из алычи с витамином С</t>
  </si>
  <si>
    <t>Тефтели из филе куриного, соус томатный, картофель отварной</t>
  </si>
  <si>
    <t>462л/518л</t>
  </si>
  <si>
    <t>Чай с лимоном</t>
  </si>
  <si>
    <t>686л</t>
  </si>
  <si>
    <t>138л</t>
  </si>
  <si>
    <t>437л</t>
  </si>
  <si>
    <t>631л</t>
  </si>
  <si>
    <t>Щи из свежей капусты с картофелем</t>
  </si>
  <si>
    <t>Тефтели из филе куриного, соус томатный</t>
  </si>
  <si>
    <t>Вермишель отварная</t>
  </si>
  <si>
    <t>124л</t>
  </si>
  <si>
    <t>462л/587л</t>
  </si>
  <si>
    <t>498л/508л</t>
  </si>
  <si>
    <t>Кофейный напиток</t>
  </si>
  <si>
    <t>Суп картофельный с горохом</t>
  </si>
  <si>
    <t>139л</t>
  </si>
  <si>
    <t>374л</t>
  </si>
  <si>
    <t>Филе куриное в сметанном соусе, каша пшеничная</t>
  </si>
  <si>
    <t>493л/508л</t>
  </si>
  <si>
    <t>Салат из свеклы с зелёным горошком</t>
  </si>
  <si>
    <t>498л</t>
  </si>
  <si>
    <t>Тефтели из филе куриного, соус томатный, пюре картофельное</t>
  </si>
  <si>
    <t>462л/520л</t>
  </si>
  <si>
    <t>Икра овощная</t>
  </si>
  <si>
    <t>Гуляш из филе куриного, вермишель отварная</t>
  </si>
  <si>
    <t>437л/516л</t>
  </si>
  <si>
    <t>Суп картофельный с вермишелью</t>
  </si>
  <si>
    <t>Рыба тушёная в томате с овощами</t>
  </si>
  <si>
    <t>Бутерброд с маслом сливочным, сыром твёрдым</t>
  </si>
  <si>
    <t>1,3м</t>
  </si>
  <si>
    <t>692л</t>
  </si>
  <si>
    <t>Икра морковная</t>
  </si>
  <si>
    <t>78л</t>
  </si>
  <si>
    <t>Хлеб йодированный с маслом сливочным</t>
  </si>
  <si>
    <t>14л</t>
  </si>
  <si>
    <t>Компот из сухофруктов с вит. С</t>
  </si>
  <si>
    <t>534л</t>
  </si>
  <si>
    <t>Пастила</t>
  </si>
  <si>
    <t>Салат "Здоровье"</t>
  </si>
  <si>
    <t>конд.изделие</t>
  </si>
  <si>
    <t>Вафли</t>
  </si>
  <si>
    <t>Компот из яблок с витамином С</t>
  </si>
  <si>
    <t>Напиток из яблок  с витамином С</t>
  </si>
  <si>
    <t>конд. Изделие</t>
  </si>
  <si>
    <t>Капуста тушёная</t>
  </si>
  <si>
    <t>Печенье</t>
  </si>
  <si>
    <t>Котлета рубленая из филе кур с соусом томатным, каша гречневая рассыпчатая</t>
  </si>
  <si>
    <t>Компот из сухофруктов  с витамином С</t>
  </si>
  <si>
    <t>311л</t>
  </si>
  <si>
    <t>642л</t>
  </si>
  <si>
    <t>437л/508л</t>
  </si>
  <si>
    <t>Свекла отварная</t>
  </si>
  <si>
    <t>Капуста маринованная</t>
  </si>
  <si>
    <t>81л</t>
  </si>
  <si>
    <t>Салат из свеклы отварной с зелёным горошком</t>
  </si>
  <si>
    <t>Гуляш из филе куриного, макароны отварные</t>
  </si>
  <si>
    <t>Овощная закуска</t>
  </si>
  <si>
    <t>Напиток  из яблок с витамином С</t>
  </si>
  <si>
    <t>Кофейный напиток с молоком сгущённым</t>
  </si>
  <si>
    <t>43 л</t>
  </si>
  <si>
    <t>Каша гречневая вязкая</t>
  </si>
  <si>
    <t>510л</t>
  </si>
  <si>
    <t>Филе куриное в сметанном соусе, каша рисовая рассыпчатая</t>
  </si>
  <si>
    <t>493л/518л</t>
  </si>
  <si>
    <t xml:space="preserve">Икра овощная </t>
  </si>
  <si>
    <t>пастила</t>
  </si>
  <si>
    <t>Биточки рубленые из филе куриного, каша гречневая рассыпчатая</t>
  </si>
  <si>
    <t>Каша рисовая вязкая</t>
  </si>
  <si>
    <t>Чай с молоком сгущённым</t>
  </si>
  <si>
    <t>630м</t>
  </si>
  <si>
    <t>Биточки рубленые из филе куриного, соус томатный</t>
  </si>
  <si>
    <t>Зефир</t>
  </si>
  <si>
    <t>Каша пшеничная рассыпчатая</t>
  </si>
  <si>
    <t>Каша гречневая рассыпчатая</t>
  </si>
  <si>
    <t>Рыба, тушёная в томате с овощами</t>
  </si>
  <si>
    <t>конд. изделие</t>
  </si>
  <si>
    <t xml:space="preserve">Каша молочная рисовая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</si>
</sst>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2" xfId="0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0" fillId="4" borderId="3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J188" sqref="J188"/>
    </sheetView>
  </sheetViews>
  <sheetFormatPr defaultColWidth="9.109375" defaultRowHeight="13.2" x14ac:dyDescent="0.25"/>
  <cols>
    <col min="1" max="1" width="4.77734375" style="2" customWidth="1"/>
    <col min="2" max="2" width="5.21875" style="2" customWidth="1"/>
    <col min="3" max="3" width="9.109375" style="1"/>
    <col min="4" max="4" width="11.6640625" style="1" customWidth="1"/>
    <col min="5" max="5" width="52.6640625" style="2" customWidth="1"/>
    <col min="6" max="6" width="9.21875" style="2" customWidth="1"/>
    <col min="7" max="7" width="10" style="2" customWidth="1"/>
    <col min="8" max="8" width="7.664062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7" t="s">
        <v>39</v>
      </c>
      <c r="D1" s="68"/>
      <c r="E1" s="68"/>
      <c r="F1" s="12" t="s">
        <v>16</v>
      </c>
      <c r="G1" s="2" t="s">
        <v>17</v>
      </c>
      <c r="H1" s="69" t="s">
        <v>40</v>
      </c>
      <c r="I1" s="69"/>
      <c r="J1" s="69"/>
      <c r="K1" s="69"/>
    </row>
    <row r="2" spans="1:12" ht="17.399999999999999" x14ac:dyDescent="0.25">
      <c r="A2" s="35" t="s">
        <v>6</v>
      </c>
      <c r="C2" s="2"/>
      <c r="G2" s="2" t="s">
        <v>18</v>
      </c>
      <c r="H2" s="69" t="s">
        <v>41</v>
      </c>
      <c r="I2" s="69"/>
      <c r="J2" s="69"/>
      <c r="K2" s="69"/>
    </row>
    <row r="3" spans="1:12" ht="17.5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28</v>
      </c>
      <c r="I3" s="48">
        <v>8</v>
      </c>
      <c r="J3" s="49">
        <v>2025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51" t="s">
        <v>124</v>
      </c>
      <c r="F6" s="40">
        <v>260</v>
      </c>
      <c r="G6" s="40">
        <v>11.63</v>
      </c>
      <c r="H6" s="40">
        <v>14.96</v>
      </c>
      <c r="I6" s="40">
        <v>58.16</v>
      </c>
      <c r="J6" s="40">
        <v>418.74</v>
      </c>
      <c r="K6" s="41" t="s">
        <v>119</v>
      </c>
      <c r="L6" s="40">
        <v>58.26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42</v>
      </c>
      <c r="F8" s="43">
        <v>180</v>
      </c>
      <c r="G8" s="43">
        <v>0.18</v>
      </c>
      <c r="H8" s="43">
        <v>0</v>
      </c>
      <c r="I8" s="43">
        <v>13.5</v>
      </c>
      <c r="J8" s="43">
        <v>52.2</v>
      </c>
      <c r="K8" s="44" t="s">
        <v>43</v>
      </c>
      <c r="L8" s="43">
        <v>2.62</v>
      </c>
    </row>
    <row r="9" spans="1:12" ht="14.4" x14ac:dyDescent="0.3">
      <c r="A9" s="23"/>
      <c r="B9" s="15"/>
      <c r="C9" s="11"/>
      <c r="D9" s="7" t="s">
        <v>23</v>
      </c>
      <c r="E9" s="42" t="s">
        <v>44</v>
      </c>
      <c r="F9" s="43">
        <v>30</v>
      </c>
      <c r="G9" s="43">
        <v>2.2799999999999998</v>
      </c>
      <c r="H9" s="43">
        <v>0.27</v>
      </c>
      <c r="I9" s="43">
        <v>13.86</v>
      </c>
      <c r="J9" s="43">
        <v>71.400000000000006</v>
      </c>
      <c r="K9" s="44"/>
      <c r="L9" s="43">
        <v>2.56</v>
      </c>
    </row>
    <row r="10" spans="1:12" ht="14.4" x14ac:dyDescent="0.3">
      <c r="A10" s="23"/>
      <c r="B10" s="15"/>
      <c r="C10" s="11"/>
      <c r="D10" s="7" t="s">
        <v>24</v>
      </c>
      <c r="E10" s="42" t="s">
        <v>57</v>
      </c>
      <c r="F10" s="43">
        <v>100</v>
      </c>
      <c r="G10" s="43">
        <v>0.4</v>
      </c>
      <c r="H10" s="43">
        <v>0</v>
      </c>
      <c r="I10" s="43">
        <v>8.6</v>
      </c>
      <c r="J10" s="43">
        <v>40</v>
      </c>
      <c r="K10" s="44"/>
      <c r="L10" s="43">
        <v>15.68</v>
      </c>
    </row>
    <row r="11" spans="1:12" ht="14.4" x14ac:dyDescent="0.3">
      <c r="A11" s="23"/>
      <c r="B11" s="15"/>
      <c r="C11" s="11"/>
      <c r="D11" s="6" t="s">
        <v>26</v>
      </c>
      <c r="E11" s="42" t="s">
        <v>125</v>
      </c>
      <c r="F11" s="43">
        <v>60</v>
      </c>
      <c r="G11" s="43">
        <v>1.1000000000000001</v>
      </c>
      <c r="H11" s="43">
        <v>3.1</v>
      </c>
      <c r="I11" s="43">
        <v>5.2</v>
      </c>
      <c r="J11" s="43">
        <v>54</v>
      </c>
      <c r="K11" s="44" t="s">
        <v>45</v>
      </c>
      <c r="L11" s="43">
        <v>6.88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630</v>
      </c>
      <c r="G13" s="19">
        <f t="shared" ref="G13:J13" si="0">SUM(G6:G12)</f>
        <v>15.59</v>
      </c>
      <c r="H13" s="19">
        <f t="shared" si="0"/>
        <v>18.330000000000002</v>
      </c>
      <c r="I13" s="19">
        <f t="shared" si="0"/>
        <v>99.32</v>
      </c>
      <c r="J13" s="19">
        <f t="shared" si="0"/>
        <v>636.34</v>
      </c>
      <c r="K13" s="25"/>
      <c r="L13" s="19">
        <f t="shared" ref="L13" si="1">SUM(L6:L12)</f>
        <v>86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100</v>
      </c>
      <c r="F14" s="43">
        <v>60</v>
      </c>
      <c r="G14" s="43">
        <v>1.32</v>
      </c>
      <c r="H14" s="43">
        <v>4.5599999999999996</v>
      </c>
      <c r="I14" s="43">
        <v>7.62</v>
      </c>
      <c r="J14" s="43">
        <v>73.8</v>
      </c>
      <c r="K14" s="44" t="s">
        <v>122</v>
      </c>
      <c r="L14" s="43">
        <v>8.83</v>
      </c>
    </row>
    <row r="15" spans="1:12" ht="14.4" x14ac:dyDescent="0.3">
      <c r="A15" s="23"/>
      <c r="B15" s="15"/>
      <c r="C15" s="11"/>
      <c r="D15" s="7" t="s">
        <v>27</v>
      </c>
      <c r="E15" s="42" t="s">
        <v>46</v>
      </c>
      <c r="F15" s="43">
        <v>200</v>
      </c>
      <c r="G15" s="43">
        <v>4.3</v>
      </c>
      <c r="H15" s="43">
        <v>2.2599999999999998</v>
      </c>
      <c r="I15" s="43">
        <v>17.5</v>
      </c>
      <c r="J15" s="43">
        <v>123.6</v>
      </c>
      <c r="K15" s="44" t="s">
        <v>47</v>
      </c>
      <c r="L15" s="43">
        <v>11.59</v>
      </c>
    </row>
    <row r="16" spans="1:12" ht="14.4" x14ac:dyDescent="0.3">
      <c r="A16" s="23"/>
      <c r="B16" s="15"/>
      <c r="C16" s="11"/>
      <c r="D16" s="7" t="s">
        <v>28</v>
      </c>
      <c r="E16" s="42" t="s">
        <v>48</v>
      </c>
      <c r="F16" s="43">
        <v>90</v>
      </c>
      <c r="G16" s="43">
        <v>12.47</v>
      </c>
      <c r="H16" s="43">
        <v>17.8</v>
      </c>
      <c r="I16" s="43">
        <v>3.48</v>
      </c>
      <c r="J16" s="43">
        <v>223.2</v>
      </c>
      <c r="K16" s="44" t="s">
        <v>49</v>
      </c>
      <c r="L16" s="43">
        <v>42.79</v>
      </c>
    </row>
    <row r="17" spans="1:12" ht="14.4" x14ac:dyDescent="0.3">
      <c r="A17" s="23"/>
      <c r="B17" s="15"/>
      <c r="C17" s="11"/>
      <c r="D17" s="7" t="s">
        <v>29</v>
      </c>
      <c r="E17" s="42" t="s">
        <v>50</v>
      </c>
      <c r="F17" s="43">
        <v>150</v>
      </c>
      <c r="G17" s="43">
        <v>6.45</v>
      </c>
      <c r="H17" s="43">
        <v>10.35</v>
      </c>
      <c r="I17" s="43">
        <v>37.200000000000003</v>
      </c>
      <c r="J17" s="43">
        <v>274.5</v>
      </c>
      <c r="K17" s="44" t="s">
        <v>51</v>
      </c>
      <c r="L17" s="43">
        <v>9.25</v>
      </c>
    </row>
    <row r="18" spans="1:12" ht="14.4" x14ac:dyDescent="0.3">
      <c r="A18" s="23"/>
      <c r="B18" s="15"/>
      <c r="C18" s="11"/>
      <c r="D18" s="7" t="s">
        <v>30</v>
      </c>
      <c r="E18" s="42" t="s">
        <v>126</v>
      </c>
      <c r="F18" s="43">
        <v>180</v>
      </c>
      <c r="G18" s="43">
        <v>0.05</v>
      </c>
      <c r="H18" s="43">
        <v>0</v>
      </c>
      <c r="I18" s="43">
        <v>20.52</v>
      </c>
      <c r="J18" s="43">
        <v>74.52</v>
      </c>
      <c r="K18" s="44" t="s">
        <v>118</v>
      </c>
      <c r="L18" s="43">
        <v>5.88</v>
      </c>
    </row>
    <row r="19" spans="1:12" ht="14.4" x14ac:dyDescent="0.3">
      <c r="A19" s="23"/>
      <c r="B19" s="15"/>
      <c r="C19" s="11"/>
      <c r="D19" s="7" t="s">
        <v>31</v>
      </c>
      <c r="E19" s="42" t="s">
        <v>44</v>
      </c>
      <c r="F19" s="43">
        <v>30</v>
      </c>
      <c r="G19" s="43">
        <v>2.2799999999999998</v>
      </c>
      <c r="H19" s="43">
        <v>0.27</v>
      </c>
      <c r="I19" s="64">
        <v>13.86</v>
      </c>
      <c r="J19" s="43">
        <v>71.400000000000006</v>
      </c>
      <c r="K19" s="44"/>
      <c r="L19" s="43">
        <v>2.56</v>
      </c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 t="s">
        <v>112</v>
      </c>
      <c r="E21" s="42" t="s">
        <v>114</v>
      </c>
      <c r="F21" s="43">
        <v>25</v>
      </c>
      <c r="G21" s="43">
        <v>1.88</v>
      </c>
      <c r="H21" s="43">
        <v>4.25</v>
      </c>
      <c r="I21" s="43">
        <v>16.75</v>
      </c>
      <c r="J21" s="43">
        <v>112.5</v>
      </c>
      <c r="K21" s="44"/>
      <c r="L21" s="43">
        <v>5.0999999999999996</v>
      </c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735</v>
      </c>
      <c r="G23" s="19">
        <f t="shared" ref="G23:J23" si="2">SUM(G14:G22)</f>
        <v>28.75</v>
      </c>
      <c r="H23" s="19">
        <f t="shared" si="2"/>
        <v>39.49</v>
      </c>
      <c r="I23" s="19">
        <f t="shared" si="2"/>
        <v>116.93</v>
      </c>
      <c r="J23" s="19">
        <f t="shared" si="2"/>
        <v>953.51999999999987</v>
      </c>
      <c r="K23" s="25"/>
      <c r="L23" s="19">
        <f t="shared" ref="L23" si="3">SUM(L14:L22)</f>
        <v>86</v>
      </c>
    </row>
    <row r="24" spans="1:12" ht="14.4" x14ac:dyDescent="0.25">
      <c r="A24" s="29">
        <f>A6</f>
        <v>1</v>
      </c>
      <c r="B24" s="30">
        <f>B6</f>
        <v>1</v>
      </c>
      <c r="C24" s="70" t="s">
        <v>4</v>
      </c>
      <c r="D24" s="71"/>
      <c r="E24" s="31"/>
      <c r="F24" s="32">
        <f>F13+F23</f>
        <v>1365</v>
      </c>
      <c r="G24" s="32">
        <f t="shared" ref="G24:J24" si="4">G13+G23</f>
        <v>44.34</v>
      </c>
      <c r="H24" s="32">
        <f t="shared" si="4"/>
        <v>57.820000000000007</v>
      </c>
      <c r="I24" s="32">
        <f t="shared" si="4"/>
        <v>216.25</v>
      </c>
      <c r="J24" s="32">
        <f t="shared" si="4"/>
        <v>1589.86</v>
      </c>
      <c r="K24" s="32"/>
      <c r="L24" s="32">
        <f t="shared" ref="L24" si="5">L13+L23</f>
        <v>172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51" t="s">
        <v>54</v>
      </c>
      <c r="F25" s="52">
        <v>215</v>
      </c>
      <c r="G25" s="52">
        <v>17.2</v>
      </c>
      <c r="H25" s="52">
        <v>17.28</v>
      </c>
      <c r="I25" s="53">
        <v>40.299999999999997</v>
      </c>
      <c r="J25" s="52">
        <v>388</v>
      </c>
      <c r="K25" s="53" t="s">
        <v>55</v>
      </c>
      <c r="L25" s="40">
        <v>45.43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54" t="s">
        <v>127</v>
      </c>
      <c r="F27" s="55">
        <v>180</v>
      </c>
      <c r="G27" s="43">
        <v>2.16</v>
      </c>
      <c r="H27" s="43">
        <v>3.24</v>
      </c>
      <c r="I27" s="43">
        <v>25.11</v>
      </c>
      <c r="J27" s="43">
        <v>133.19999999999999</v>
      </c>
      <c r="K27" s="44" t="s">
        <v>99</v>
      </c>
      <c r="L27" s="43">
        <v>10.19</v>
      </c>
    </row>
    <row r="28" spans="1:12" ht="14.4" x14ac:dyDescent="0.3">
      <c r="A28" s="14"/>
      <c r="B28" s="15"/>
      <c r="C28" s="11"/>
      <c r="D28" s="7" t="s">
        <v>23</v>
      </c>
      <c r="E28" s="54" t="s">
        <v>102</v>
      </c>
      <c r="F28" s="55">
        <v>45</v>
      </c>
      <c r="G28" s="55">
        <v>2.4</v>
      </c>
      <c r="H28" s="55">
        <v>11.15</v>
      </c>
      <c r="I28" s="56">
        <v>14.06</v>
      </c>
      <c r="J28" s="55">
        <v>170.55</v>
      </c>
      <c r="K28" s="44" t="s">
        <v>103</v>
      </c>
      <c r="L28" s="43">
        <v>15.7</v>
      </c>
    </row>
    <row r="29" spans="1:12" ht="15" thickBot="1" x14ac:dyDescent="0.35">
      <c r="A29" s="14"/>
      <c r="B29" s="15"/>
      <c r="C29" s="11"/>
      <c r="D29" s="7" t="s">
        <v>24</v>
      </c>
      <c r="E29" s="42" t="s">
        <v>57</v>
      </c>
      <c r="F29" s="43">
        <v>100</v>
      </c>
      <c r="G29" s="65">
        <v>0.4</v>
      </c>
      <c r="H29" s="65">
        <v>0</v>
      </c>
      <c r="I29" s="66">
        <v>8.6</v>
      </c>
      <c r="J29" s="43">
        <v>40</v>
      </c>
      <c r="K29" s="44"/>
      <c r="L29" s="43">
        <v>14.68</v>
      </c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22.159999999999997</v>
      </c>
      <c r="H32" s="19">
        <f t="shared" ref="H32" si="7">SUM(H25:H31)</f>
        <v>31.67</v>
      </c>
      <c r="I32" s="19">
        <f t="shared" ref="I32" si="8">SUM(I25:I31)</f>
        <v>88.07</v>
      </c>
      <c r="J32" s="19">
        <f t="shared" ref="J32:L32" si="9">SUM(J25:J31)</f>
        <v>731.75</v>
      </c>
      <c r="K32" s="25"/>
      <c r="L32" s="19">
        <f t="shared" si="9"/>
        <v>86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7" t="s">
        <v>120</v>
      </c>
      <c r="F33" s="58">
        <v>60</v>
      </c>
      <c r="G33" s="58">
        <v>1.32</v>
      </c>
      <c r="H33" s="58">
        <v>0</v>
      </c>
      <c r="I33" s="59">
        <v>8.2799999999999994</v>
      </c>
      <c r="J33" s="58">
        <v>36.72</v>
      </c>
      <c r="K33" s="60" t="s">
        <v>101</v>
      </c>
      <c r="L33" s="62">
        <v>4.5599999999999996</v>
      </c>
    </row>
    <row r="34" spans="1:12" ht="14.4" x14ac:dyDescent="0.3">
      <c r="A34" s="14"/>
      <c r="B34" s="15"/>
      <c r="C34" s="11"/>
      <c r="D34" s="7" t="s">
        <v>27</v>
      </c>
      <c r="E34" s="54" t="s">
        <v>58</v>
      </c>
      <c r="F34" s="55">
        <v>200</v>
      </c>
      <c r="G34" s="55">
        <v>1.8</v>
      </c>
      <c r="H34" s="55">
        <v>4.92</v>
      </c>
      <c r="I34" s="56">
        <v>10.93</v>
      </c>
      <c r="J34" s="55">
        <v>103.75</v>
      </c>
      <c r="K34" s="61" t="s">
        <v>62</v>
      </c>
      <c r="L34" s="63">
        <v>12.2</v>
      </c>
    </row>
    <row r="35" spans="1:12" ht="14.4" x14ac:dyDescent="0.3">
      <c r="A35" s="14"/>
      <c r="B35" s="15"/>
      <c r="C35" s="11"/>
      <c r="D35" s="7" t="s">
        <v>28</v>
      </c>
      <c r="E35" s="54" t="s">
        <v>59</v>
      </c>
      <c r="F35" s="55">
        <v>100</v>
      </c>
      <c r="G35" s="55">
        <v>15.21</v>
      </c>
      <c r="H35" s="55">
        <v>10</v>
      </c>
      <c r="I35" s="56">
        <v>6.66</v>
      </c>
      <c r="J35" s="55">
        <v>178.2</v>
      </c>
      <c r="K35" s="61" t="s">
        <v>63</v>
      </c>
      <c r="L35" s="63">
        <v>36.92</v>
      </c>
    </row>
    <row r="36" spans="1:12" ht="14.4" x14ac:dyDescent="0.3">
      <c r="A36" s="14"/>
      <c r="B36" s="15"/>
      <c r="C36" s="11"/>
      <c r="D36" s="7" t="s">
        <v>29</v>
      </c>
      <c r="E36" s="54" t="s">
        <v>60</v>
      </c>
      <c r="F36" s="55">
        <v>150</v>
      </c>
      <c r="G36" s="55">
        <v>5.0999999999999996</v>
      </c>
      <c r="H36" s="55">
        <v>9.15</v>
      </c>
      <c r="I36" s="56">
        <v>34.200000000000003</v>
      </c>
      <c r="J36" s="55">
        <v>244.5</v>
      </c>
      <c r="K36" s="61" t="s">
        <v>64</v>
      </c>
      <c r="L36" s="63">
        <v>8.7200000000000006</v>
      </c>
    </row>
    <row r="37" spans="1:12" ht="14.4" x14ac:dyDescent="0.3">
      <c r="A37" s="14"/>
      <c r="B37" s="15"/>
      <c r="C37" s="11"/>
      <c r="D37" s="7" t="s">
        <v>30</v>
      </c>
      <c r="E37" s="54" t="s">
        <v>104</v>
      </c>
      <c r="F37" s="55">
        <v>180</v>
      </c>
      <c r="G37" s="55">
        <v>0.54</v>
      </c>
      <c r="H37" s="55">
        <v>0</v>
      </c>
      <c r="I37" s="56">
        <v>28.26</v>
      </c>
      <c r="J37" s="55">
        <v>111.6</v>
      </c>
      <c r="K37" s="61" t="s">
        <v>53</v>
      </c>
      <c r="L37" s="63">
        <v>6.36</v>
      </c>
    </row>
    <row r="38" spans="1:12" ht="14.4" x14ac:dyDescent="0.3">
      <c r="A38" s="14"/>
      <c r="B38" s="15"/>
      <c r="C38" s="11"/>
      <c r="D38" s="7" t="s">
        <v>31</v>
      </c>
      <c r="E38" s="54" t="s">
        <v>44</v>
      </c>
      <c r="F38" s="55">
        <v>30</v>
      </c>
      <c r="G38" s="55">
        <v>2.2799999999999998</v>
      </c>
      <c r="H38" s="55">
        <v>0.27</v>
      </c>
      <c r="I38" s="56">
        <v>13.86</v>
      </c>
      <c r="J38" s="55">
        <v>71.400000000000006</v>
      </c>
      <c r="K38" s="44"/>
      <c r="L38" s="63">
        <v>2.56</v>
      </c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thickBot="1" x14ac:dyDescent="0.35">
      <c r="A40" s="14"/>
      <c r="B40" s="15"/>
      <c r="C40" s="11"/>
      <c r="D40" s="6" t="s">
        <v>24</v>
      </c>
      <c r="E40" s="42" t="s">
        <v>57</v>
      </c>
      <c r="F40" s="43">
        <v>100</v>
      </c>
      <c r="G40" s="65">
        <v>0.4</v>
      </c>
      <c r="H40" s="65">
        <v>0</v>
      </c>
      <c r="I40" s="66">
        <v>8.6</v>
      </c>
      <c r="J40" s="43">
        <v>40</v>
      </c>
      <c r="K40" s="44"/>
      <c r="L40" s="43">
        <v>14.68</v>
      </c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820</v>
      </c>
      <c r="G42" s="19">
        <f>SUM(G33:G41)</f>
        <v>26.65</v>
      </c>
      <c r="H42" s="19">
        <f t="shared" ref="H42" si="10">SUM(H33:H41)</f>
        <v>24.34</v>
      </c>
      <c r="I42" s="19">
        <f t="shared" ref="I42" si="11">SUM(I33:I41)</f>
        <v>110.79</v>
      </c>
      <c r="J42" s="19">
        <f t="shared" ref="J42:L42" si="12">SUM(J33:J41)</f>
        <v>786.17</v>
      </c>
      <c r="K42" s="25"/>
      <c r="L42" s="19">
        <f t="shared" si="12"/>
        <v>86</v>
      </c>
    </row>
    <row r="43" spans="1:12" ht="15.75" customHeight="1" x14ac:dyDescent="0.25">
      <c r="A43" s="33">
        <f>A25</f>
        <v>1</v>
      </c>
      <c r="B43" s="33">
        <f>B25</f>
        <v>2</v>
      </c>
      <c r="C43" s="70" t="s">
        <v>4</v>
      </c>
      <c r="D43" s="71"/>
      <c r="E43" s="31"/>
      <c r="F43" s="32">
        <f>F32+F42</f>
        <v>1360</v>
      </c>
      <c r="G43" s="32">
        <f t="shared" ref="G43" si="13">G32+G42</f>
        <v>48.809999999999995</v>
      </c>
      <c r="H43" s="32">
        <f t="shared" ref="H43" si="14">H32+H42</f>
        <v>56.010000000000005</v>
      </c>
      <c r="I43" s="32">
        <f t="shared" ref="I43" si="15">I32+I42</f>
        <v>198.86</v>
      </c>
      <c r="J43" s="32">
        <f t="shared" ref="J43:L43" si="16">J32+J42</f>
        <v>1517.92</v>
      </c>
      <c r="K43" s="32"/>
      <c r="L43" s="32">
        <f t="shared" si="16"/>
        <v>172</v>
      </c>
    </row>
    <row r="44" spans="1:12" ht="26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69</v>
      </c>
      <c r="F44" s="40">
        <v>260</v>
      </c>
      <c r="G44" s="40">
        <v>12.04</v>
      </c>
      <c r="H44" s="40">
        <v>14.19</v>
      </c>
      <c r="I44" s="40">
        <v>57.46</v>
      </c>
      <c r="J44" s="40">
        <v>407.7</v>
      </c>
      <c r="K44" s="41" t="s">
        <v>70</v>
      </c>
      <c r="L44" s="40">
        <v>58.58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71</v>
      </c>
      <c r="F46" s="43">
        <v>187</v>
      </c>
      <c r="G46" s="43">
        <v>0.27</v>
      </c>
      <c r="H46" s="43">
        <v>0</v>
      </c>
      <c r="I46" s="43">
        <v>13.68</v>
      </c>
      <c r="J46" s="43">
        <v>54</v>
      </c>
      <c r="K46" s="44" t="s">
        <v>72</v>
      </c>
      <c r="L46" s="43">
        <v>4.92</v>
      </c>
    </row>
    <row r="47" spans="1:12" ht="14.4" x14ac:dyDescent="0.3">
      <c r="A47" s="23"/>
      <c r="B47" s="15"/>
      <c r="C47" s="11"/>
      <c r="D47" s="7" t="s">
        <v>23</v>
      </c>
      <c r="E47" s="42" t="s">
        <v>44</v>
      </c>
      <c r="F47" s="43">
        <v>30</v>
      </c>
      <c r="G47" s="43">
        <v>2.2799999999999998</v>
      </c>
      <c r="H47" s="43">
        <v>0.27</v>
      </c>
      <c r="I47" s="43">
        <v>13.86</v>
      </c>
      <c r="J47" s="43">
        <v>71.400000000000006</v>
      </c>
      <c r="K47" s="44"/>
      <c r="L47" s="43">
        <v>2.56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 t="s">
        <v>26</v>
      </c>
      <c r="E49" s="42" t="s">
        <v>121</v>
      </c>
      <c r="F49" s="43">
        <v>60</v>
      </c>
      <c r="G49" s="43">
        <v>0.78</v>
      </c>
      <c r="H49" s="43">
        <v>3</v>
      </c>
      <c r="I49" s="43">
        <v>4.8</v>
      </c>
      <c r="J49" s="43">
        <v>50.4</v>
      </c>
      <c r="K49" s="44" t="s">
        <v>105</v>
      </c>
      <c r="L49" s="43">
        <v>7.5</v>
      </c>
    </row>
    <row r="50" spans="1:12" ht="14.4" x14ac:dyDescent="0.3">
      <c r="A50" s="23"/>
      <c r="B50" s="15"/>
      <c r="C50" s="11"/>
      <c r="D50" s="6" t="s">
        <v>108</v>
      </c>
      <c r="E50" s="42" t="s">
        <v>106</v>
      </c>
      <c r="F50" s="43">
        <v>50</v>
      </c>
      <c r="G50" s="43">
        <v>0.4</v>
      </c>
      <c r="H50" s="43">
        <v>0.05</v>
      </c>
      <c r="I50" s="43">
        <v>39.9</v>
      </c>
      <c r="J50" s="43">
        <v>163</v>
      </c>
      <c r="K50" s="44"/>
      <c r="L50" s="43">
        <v>12.44</v>
      </c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587</v>
      </c>
      <c r="G51" s="19">
        <f t="shared" ref="G51" si="17">SUM(G44:G50)</f>
        <v>15.769999999999998</v>
      </c>
      <c r="H51" s="19">
        <f t="shared" ref="H51" si="18">SUM(H44:H50)</f>
        <v>17.510000000000002</v>
      </c>
      <c r="I51" s="19">
        <f t="shared" ref="I51" si="19">SUM(I44:I50)</f>
        <v>129.69999999999999</v>
      </c>
      <c r="J51" s="19">
        <f t="shared" ref="J51:L51" si="20">SUM(J44:J50)</f>
        <v>746.5</v>
      </c>
      <c r="K51" s="25"/>
      <c r="L51" s="19">
        <f t="shared" si="20"/>
        <v>86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7" t="s">
        <v>107</v>
      </c>
      <c r="F52" s="58">
        <v>60</v>
      </c>
      <c r="G52" s="58">
        <v>0.9</v>
      </c>
      <c r="H52" s="58">
        <v>3</v>
      </c>
      <c r="I52" s="59">
        <v>5.94</v>
      </c>
      <c r="J52" s="58">
        <v>53.4</v>
      </c>
      <c r="K52" s="60" t="s">
        <v>128</v>
      </c>
      <c r="L52" s="62">
        <v>8.11</v>
      </c>
    </row>
    <row r="53" spans="1:12" ht="14.4" x14ac:dyDescent="0.3">
      <c r="A53" s="23"/>
      <c r="B53" s="15"/>
      <c r="C53" s="11"/>
      <c r="D53" s="7" t="s">
        <v>27</v>
      </c>
      <c r="E53" s="54" t="s">
        <v>66</v>
      </c>
      <c r="F53" s="55">
        <v>200</v>
      </c>
      <c r="G53" s="55">
        <v>2.15</v>
      </c>
      <c r="H53" s="55">
        <v>2.33</v>
      </c>
      <c r="I53" s="56">
        <v>17.52</v>
      </c>
      <c r="J53" s="55">
        <v>99.59</v>
      </c>
      <c r="K53" s="61" t="s">
        <v>73</v>
      </c>
      <c r="L53" s="63">
        <v>10.54</v>
      </c>
    </row>
    <row r="54" spans="1:12" ht="14.4" x14ac:dyDescent="0.3">
      <c r="A54" s="23"/>
      <c r="B54" s="15"/>
      <c r="C54" s="11"/>
      <c r="D54" s="7" t="s">
        <v>28</v>
      </c>
      <c r="E54" s="54" t="s">
        <v>67</v>
      </c>
      <c r="F54" s="55">
        <v>100</v>
      </c>
      <c r="G54" s="55">
        <v>5.94</v>
      </c>
      <c r="H54" s="55">
        <v>5.28</v>
      </c>
      <c r="I54" s="56">
        <v>21.78</v>
      </c>
      <c r="J54" s="55">
        <v>158.4</v>
      </c>
      <c r="K54" s="61" t="s">
        <v>74</v>
      </c>
      <c r="L54" s="63">
        <v>40.15</v>
      </c>
    </row>
    <row r="55" spans="1:12" ht="14.4" x14ac:dyDescent="0.3">
      <c r="A55" s="23"/>
      <c r="B55" s="15"/>
      <c r="C55" s="11"/>
      <c r="D55" s="7" t="s">
        <v>29</v>
      </c>
      <c r="E55" s="54" t="s">
        <v>129</v>
      </c>
      <c r="F55" s="55">
        <v>150</v>
      </c>
      <c r="G55" s="55">
        <v>4.5</v>
      </c>
      <c r="H55" s="55">
        <v>7.05</v>
      </c>
      <c r="I55" s="56">
        <v>23.25</v>
      </c>
      <c r="J55" s="55">
        <v>180</v>
      </c>
      <c r="K55" s="61" t="s">
        <v>130</v>
      </c>
      <c r="L55" s="63">
        <v>9.57</v>
      </c>
    </row>
    <row r="56" spans="1:12" ht="14.4" x14ac:dyDescent="0.3">
      <c r="A56" s="23"/>
      <c r="B56" s="15"/>
      <c r="C56" s="11"/>
      <c r="D56" s="7" t="s">
        <v>30</v>
      </c>
      <c r="E56" s="54" t="s">
        <v>68</v>
      </c>
      <c r="F56" s="55">
        <v>180</v>
      </c>
      <c r="G56" s="55">
        <v>0.54</v>
      </c>
      <c r="H56" s="55">
        <v>0</v>
      </c>
      <c r="I56" s="56">
        <v>32.22</v>
      </c>
      <c r="J56" s="55">
        <v>126</v>
      </c>
      <c r="K56" s="61" t="s">
        <v>75</v>
      </c>
      <c r="L56" s="63">
        <v>7.97</v>
      </c>
    </row>
    <row r="57" spans="1:12" ht="14.4" x14ac:dyDescent="0.3">
      <c r="A57" s="23"/>
      <c r="B57" s="15"/>
      <c r="C57" s="11"/>
      <c r="D57" s="7" t="s">
        <v>31</v>
      </c>
      <c r="E57" s="54" t="s">
        <v>44</v>
      </c>
      <c r="F57" s="55">
        <v>30</v>
      </c>
      <c r="G57" s="55">
        <v>2.2799999999999998</v>
      </c>
      <c r="H57" s="55">
        <v>0.27</v>
      </c>
      <c r="I57" s="56">
        <v>13.86</v>
      </c>
      <c r="J57" s="55">
        <v>71.400000000000006</v>
      </c>
      <c r="K57" s="44"/>
      <c r="L57" s="63">
        <v>2.56</v>
      </c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 t="s">
        <v>108</v>
      </c>
      <c r="E59" s="42" t="s">
        <v>109</v>
      </c>
      <c r="F59" s="43">
        <v>25</v>
      </c>
      <c r="G59" s="43">
        <v>1.88</v>
      </c>
      <c r="H59" s="43">
        <v>4.25</v>
      </c>
      <c r="I59" s="43">
        <v>16.75</v>
      </c>
      <c r="J59" s="43">
        <v>112.5</v>
      </c>
      <c r="K59" s="44"/>
      <c r="L59" s="43">
        <v>7.1</v>
      </c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745</v>
      </c>
      <c r="G61" s="19">
        <f t="shared" ref="G61" si="21">SUM(G52:G60)</f>
        <v>18.190000000000001</v>
      </c>
      <c r="H61" s="19">
        <f t="shared" ref="H61" si="22">SUM(H52:H60)</f>
        <v>22.18</v>
      </c>
      <c r="I61" s="19">
        <f t="shared" ref="I61" si="23">SUM(I52:I60)</f>
        <v>131.32</v>
      </c>
      <c r="J61" s="19">
        <f t="shared" ref="J61:L61" si="24">SUM(J52:J60)</f>
        <v>801.29</v>
      </c>
      <c r="K61" s="25"/>
      <c r="L61" s="19">
        <f t="shared" si="24"/>
        <v>86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70" t="s">
        <v>4</v>
      </c>
      <c r="D62" s="71"/>
      <c r="E62" s="31"/>
      <c r="F62" s="32">
        <f>F51+F61</f>
        <v>1332</v>
      </c>
      <c r="G62" s="32">
        <f t="shared" ref="G62" si="25">G51+G61</f>
        <v>33.96</v>
      </c>
      <c r="H62" s="32">
        <f t="shared" ref="H62" si="26">H51+H61</f>
        <v>39.69</v>
      </c>
      <c r="I62" s="32">
        <f t="shared" ref="I62" si="27">I51+I61</f>
        <v>261.02</v>
      </c>
      <c r="J62" s="32">
        <f t="shared" ref="J62:L62" si="28">J51+J61</f>
        <v>1547.79</v>
      </c>
      <c r="K62" s="32"/>
      <c r="L62" s="32">
        <f t="shared" si="28"/>
        <v>172</v>
      </c>
    </row>
    <row r="63" spans="1:12" ht="26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131</v>
      </c>
      <c r="F63" s="40">
        <v>250</v>
      </c>
      <c r="G63" s="55">
        <v>12.9</v>
      </c>
      <c r="H63" s="55">
        <v>17.27</v>
      </c>
      <c r="I63" s="56">
        <v>69.8</v>
      </c>
      <c r="J63" s="40">
        <v>492.5</v>
      </c>
      <c r="K63" s="41" t="s">
        <v>132</v>
      </c>
      <c r="L63" s="40">
        <v>55.67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42</v>
      </c>
      <c r="F65" s="43">
        <v>180</v>
      </c>
      <c r="G65" s="43">
        <v>0.18</v>
      </c>
      <c r="H65" s="43">
        <v>0</v>
      </c>
      <c r="I65" s="43">
        <v>13.5</v>
      </c>
      <c r="J65" s="43">
        <v>52.2</v>
      </c>
      <c r="K65" s="44" t="s">
        <v>43</v>
      </c>
      <c r="L65" s="43">
        <v>2.62</v>
      </c>
    </row>
    <row r="66" spans="1:12" ht="14.4" x14ac:dyDescent="0.3">
      <c r="A66" s="23"/>
      <c r="B66" s="15"/>
      <c r="C66" s="11"/>
      <c r="D66" s="7" t="s">
        <v>23</v>
      </c>
      <c r="E66" s="42" t="s">
        <v>44</v>
      </c>
      <c r="F66" s="43">
        <v>30</v>
      </c>
      <c r="G66" s="43">
        <v>2.2799999999999998</v>
      </c>
      <c r="H66" s="43">
        <v>0.27</v>
      </c>
      <c r="I66" s="43">
        <v>13.86</v>
      </c>
      <c r="J66" s="43">
        <v>71.400000000000006</v>
      </c>
      <c r="K66" s="44"/>
      <c r="L66" s="43">
        <v>2.56</v>
      </c>
    </row>
    <row r="67" spans="1:12" ht="14.4" x14ac:dyDescent="0.3">
      <c r="A67" s="23"/>
      <c r="B67" s="15"/>
      <c r="C67" s="11"/>
      <c r="D67" s="7" t="s">
        <v>24</v>
      </c>
      <c r="E67" s="42" t="s">
        <v>57</v>
      </c>
      <c r="F67" s="43">
        <v>100</v>
      </c>
      <c r="G67" s="43">
        <v>0.4</v>
      </c>
      <c r="H67" s="43">
        <v>0</v>
      </c>
      <c r="I67" s="43">
        <v>8.6</v>
      </c>
      <c r="J67" s="43">
        <v>40</v>
      </c>
      <c r="K67" s="44"/>
      <c r="L67" s="43">
        <v>15.68</v>
      </c>
    </row>
    <row r="68" spans="1:12" ht="14.4" x14ac:dyDescent="0.3">
      <c r="A68" s="23"/>
      <c r="B68" s="15"/>
      <c r="C68" s="11"/>
      <c r="D68" s="6" t="s">
        <v>26</v>
      </c>
      <c r="E68" s="42" t="s">
        <v>100</v>
      </c>
      <c r="F68" s="43">
        <v>60</v>
      </c>
      <c r="G68" s="43">
        <v>1.32</v>
      </c>
      <c r="H68" s="43">
        <v>4.5599999999999996</v>
      </c>
      <c r="I68" s="43">
        <v>7.62</v>
      </c>
      <c r="J68" s="43">
        <v>73.8</v>
      </c>
      <c r="K68" s="44" t="s">
        <v>61</v>
      </c>
      <c r="L68" s="43">
        <v>9.4700000000000006</v>
      </c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620</v>
      </c>
      <c r="G70" s="19">
        <f t="shared" ref="G70" si="29">SUM(G63:G69)</f>
        <v>17.079999999999998</v>
      </c>
      <c r="H70" s="19">
        <f t="shared" ref="H70" si="30">SUM(H63:H69)</f>
        <v>22.099999999999998</v>
      </c>
      <c r="I70" s="19">
        <f t="shared" ref="I70" si="31">SUM(I63:I69)</f>
        <v>113.38</v>
      </c>
      <c r="J70" s="19">
        <f t="shared" ref="J70:L70" si="32">SUM(J63:J69)</f>
        <v>729.9</v>
      </c>
      <c r="K70" s="25"/>
      <c r="L70" s="19">
        <f t="shared" si="32"/>
        <v>86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7" t="s">
        <v>133</v>
      </c>
      <c r="F71" s="58">
        <v>60</v>
      </c>
      <c r="G71" s="58">
        <v>1.1000000000000001</v>
      </c>
      <c r="H71" s="58">
        <v>3.1</v>
      </c>
      <c r="I71" s="59">
        <v>5.2</v>
      </c>
      <c r="J71" s="58">
        <v>54</v>
      </c>
      <c r="K71" s="60" t="s">
        <v>101</v>
      </c>
      <c r="L71" s="62">
        <v>6.99</v>
      </c>
    </row>
    <row r="72" spans="1:12" ht="14.4" x14ac:dyDescent="0.3">
      <c r="A72" s="23"/>
      <c r="B72" s="15"/>
      <c r="C72" s="11"/>
      <c r="D72" s="7" t="s">
        <v>27</v>
      </c>
      <c r="E72" s="54" t="s">
        <v>76</v>
      </c>
      <c r="F72" s="55">
        <v>200</v>
      </c>
      <c r="G72" s="55">
        <v>1.76</v>
      </c>
      <c r="H72" s="55">
        <v>4.9400000000000004</v>
      </c>
      <c r="I72" s="56">
        <v>16.600000000000001</v>
      </c>
      <c r="J72" s="55">
        <v>94.4</v>
      </c>
      <c r="K72" s="61" t="s">
        <v>79</v>
      </c>
      <c r="L72" s="63">
        <v>12.73</v>
      </c>
    </row>
    <row r="73" spans="1:12" ht="14.4" x14ac:dyDescent="0.3">
      <c r="A73" s="23"/>
      <c r="B73" s="15"/>
      <c r="C73" s="11"/>
      <c r="D73" s="7" t="s">
        <v>28</v>
      </c>
      <c r="E73" s="54" t="s">
        <v>77</v>
      </c>
      <c r="F73" s="55">
        <v>110</v>
      </c>
      <c r="G73" s="55">
        <v>9.0500000000000007</v>
      </c>
      <c r="H73" s="55">
        <v>8.0399999999999991</v>
      </c>
      <c r="I73" s="56">
        <v>33.159999999999997</v>
      </c>
      <c r="J73" s="55">
        <v>241.2</v>
      </c>
      <c r="K73" s="61" t="s">
        <v>80</v>
      </c>
      <c r="L73" s="63">
        <v>36.68</v>
      </c>
    </row>
    <row r="74" spans="1:12" ht="14.4" x14ac:dyDescent="0.3">
      <c r="A74" s="23"/>
      <c r="B74" s="15"/>
      <c r="C74" s="11"/>
      <c r="D74" s="7" t="s">
        <v>29</v>
      </c>
      <c r="E74" s="54" t="s">
        <v>78</v>
      </c>
      <c r="F74" s="55">
        <v>150</v>
      </c>
      <c r="G74" s="55">
        <v>5.0999999999999996</v>
      </c>
      <c r="H74" s="55">
        <v>9.15</v>
      </c>
      <c r="I74" s="56">
        <v>34.200000000000003</v>
      </c>
      <c r="J74" s="55">
        <v>244.5</v>
      </c>
      <c r="K74" s="61" t="s">
        <v>64</v>
      </c>
      <c r="L74" s="63">
        <v>8.7200000000000006</v>
      </c>
    </row>
    <row r="75" spans="1:12" ht="14.4" x14ac:dyDescent="0.3">
      <c r="A75" s="23"/>
      <c r="B75" s="15"/>
      <c r="C75" s="11"/>
      <c r="D75" s="7" t="s">
        <v>30</v>
      </c>
      <c r="E75" s="54" t="s">
        <v>110</v>
      </c>
      <c r="F75" s="55">
        <v>180</v>
      </c>
      <c r="G75" s="55">
        <v>0.05</v>
      </c>
      <c r="H75" s="55">
        <v>0</v>
      </c>
      <c r="I75" s="56">
        <v>20.52</v>
      </c>
      <c r="J75" s="55">
        <v>74.52</v>
      </c>
      <c r="K75" s="61" t="s">
        <v>75</v>
      </c>
      <c r="L75" s="63">
        <v>6.88</v>
      </c>
    </row>
    <row r="76" spans="1:12" ht="14.4" x14ac:dyDescent="0.3">
      <c r="A76" s="23"/>
      <c r="B76" s="15"/>
      <c r="C76" s="11"/>
      <c r="D76" s="7" t="s">
        <v>31</v>
      </c>
      <c r="E76" s="54" t="s">
        <v>44</v>
      </c>
      <c r="F76" s="55">
        <v>30</v>
      </c>
      <c r="G76" s="55">
        <v>2.2799999999999998</v>
      </c>
      <c r="H76" s="55">
        <v>0.27</v>
      </c>
      <c r="I76" s="56">
        <v>13.86</v>
      </c>
      <c r="J76" s="55">
        <v>71.400000000000006</v>
      </c>
      <c r="K76" s="44"/>
      <c r="L76" s="63">
        <v>2.56</v>
      </c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thickBot="1" x14ac:dyDescent="0.35">
      <c r="A78" s="23"/>
      <c r="B78" s="15"/>
      <c r="C78" s="11"/>
      <c r="D78" s="6" t="s">
        <v>108</v>
      </c>
      <c r="E78" s="42" t="s">
        <v>134</v>
      </c>
      <c r="F78" s="43">
        <v>50</v>
      </c>
      <c r="G78" s="65">
        <v>0.4</v>
      </c>
      <c r="H78" s="65">
        <v>0.05</v>
      </c>
      <c r="I78" s="66">
        <v>39.9</v>
      </c>
      <c r="J78" s="43">
        <v>163</v>
      </c>
      <c r="K78" s="44"/>
      <c r="L78" s="43">
        <v>11.44</v>
      </c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780</v>
      </c>
      <c r="G80" s="19">
        <f t="shared" ref="G80" si="33">SUM(G71:G79)</f>
        <v>19.739999999999998</v>
      </c>
      <c r="H80" s="19">
        <f t="shared" ref="H80" si="34">SUM(H71:H79)</f>
        <v>25.549999999999997</v>
      </c>
      <c r="I80" s="19">
        <f t="shared" ref="I80" si="35">SUM(I71:I79)</f>
        <v>163.44</v>
      </c>
      <c r="J80" s="19">
        <f t="shared" ref="J80:L80" si="36">SUM(J71:J79)</f>
        <v>943.02</v>
      </c>
      <c r="K80" s="25"/>
      <c r="L80" s="19">
        <f t="shared" si="36"/>
        <v>86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70" t="s">
        <v>4</v>
      </c>
      <c r="D81" s="71"/>
      <c r="E81" s="31"/>
      <c r="F81" s="32">
        <f>F70+F80</f>
        <v>1400</v>
      </c>
      <c r="G81" s="32">
        <f t="shared" ref="G81" si="37">G70+G80</f>
        <v>36.819999999999993</v>
      </c>
      <c r="H81" s="32">
        <f t="shared" ref="H81" si="38">H70+H80</f>
        <v>47.649999999999991</v>
      </c>
      <c r="I81" s="32">
        <f t="shared" ref="I81" si="39">I70+I80</f>
        <v>276.82</v>
      </c>
      <c r="J81" s="32">
        <f t="shared" ref="J81:L81" si="40">J70+J80</f>
        <v>1672.92</v>
      </c>
      <c r="K81" s="32"/>
      <c r="L81" s="32">
        <f t="shared" si="40"/>
        <v>172</v>
      </c>
    </row>
    <row r="82" spans="1:12" ht="26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135</v>
      </c>
      <c r="F82" s="40">
        <v>250</v>
      </c>
      <c r="G82" s="55">
        <v>17.149999999999999</v>
      </c>
      <c r="H82" s="55">
        <v>18.579999999999998</v>
      </c>
      <c r="I82" s="56">
        <v>73.33</v>
      </c>
      <c r="J82" s="40">
        <v>536.29999999999995</v>
      </c>
      <c r="K82" s="41" t="s">
        <v>81</v>
      </c>
      <c r="L82" s="40">
        <v>50.64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82</v>
      </c>
      <c r="F84" s="43">
        <v>180</v>
      </c>
      <c r="G84" s="43">
        <v>0.27</v>
      </c>
      <c r="H84" s="43">
        <v>0</v>
      </c>
      <c r="I84" s="43">
        <v>13.59</v>
      </c>
      <c r="J84" s="43">
        <v>53.1</v>
      </c>
      <c r="K84" s="44" t="s">
        <v>56</v>
      </c>
      <c r="L84" s="43">
        <v>6.47</v>
      </c>
    </row>
    <row r="85" spans="1:12" ht="14.4" x14ac:dyDescent="0.3">
      <c r="A85" s="23"/>
      <c r="B85" s="15"/>
      <c r="C85" s="11"/>
      <c r="D85" s="7" t="s">
        <v>23</v>
      </c>
      <c r="E85" s="54" t="s">
        <v>44</v>
      </c>
      <c r="F85" s="55">
        <v>30</v>
      </c>
      <c r="G85" s="55">
        <v>2.2799999999999998</v>
      </c>
      <c r="H85" s="55">
        <v>0.27</v>
      </c>
      <c r="I85" s="56">
        <v>13.86</v>
      </c>
      <c r="J85" s="55">
        <v>71.400000000000006</v>
      </c>
      <c r="K85" s="44"/>
      <c r="L85" s="63">
        <v>2.56</v>
      </c>
    </row>
    <row r="86" spans="1:12" ht="14.4" x14ac:dyDescent="0.3">
      <c r="A86" s="23"/>
      <c r="B86" s="15"/>
      <c r="C86" s="11"/>
      <c r="D86" s="7" t="s">
        <v>24</v>
      </c>
      <c r="E86" s="42" t="s">
        <v>57</v>
      </c>
      <c r="F86" s="43">
        <v>100</v>
      </c>
      <c r="G86" s="43">
        <v>0.4</v>
      </c>
      <c r="H86" s="43">
        <v>0</v>
      </c>
      <c r="I86" s="43">
        <v>8.6</v>
      </c>
      <c r="J86" s="43">
        <v>40</v>
      </c>
      <c r="K86" s="44"/>
      <c r="L86" s="43">
        <v>14.68</v>
      </c>
    </row>
    <row r="87" spans="1:12" ht="14.4" x14ac:dyDescent="0.3">
      <c r="A87" s="23"/>
      <c r="B87" s="15"/>
      <c r="C87" s="11"/>
      <c r="D87" s="6" t="s">
        <v>26</v>
      </c>
      <c r="E87" s="42" t="s">
        <v>123</v>
      </c>
      <c r="F87" s="43">
        <v>60</v>
      </c>
      <c r="G87" s="43">
        <v>0.78</v>
      </c>
      <c r="H87" s="43">
        <v>4.4400000000000004</v>
      </c>
      <c r="I87" s="43">
        <v>5.0999999999999996</v>
      </c>
      <c r="J87" s="43">
        <v>63.6</v>
      </c>
      <c r="K87" s="44" t="s">
        <v>45</v>
      </c>
      <c r="L87" s="43">
        <v>11.65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620</v>
      </c>
      <c r="G89" s="19">
        <f t="shared" ref="G89" si="41">SUM(G82:G88)</f>
        <v>20.88</v>
      </c>
      <c r="H89" s="19">
        <f t="shared" ref="H89" si="42">SUM(H82:H88)</f>
        <v>23.29</v>
      </c>
      <c r="I89" s="19">
        <f t="shared" ref="I89" si="43">SUM(I82:I88)</f>
        <v>114.47999999999999</v>
      </c>
      <c r="J89" s="19">
        <f t="shared" ref="J89:L89" si="44">SUM(J82:J88)</f>
        <v>764.4</v>
      </c>
      <c r="K89" s="25"/>
      <c r="L89" s="19">
        <f t="shared" si="44"/>
        <v>86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7" t="s">
        <v>120</v>
      </c>
      <c r="F90" s="58">
        <v>60</v>
      </c>
      <c r="G90" s="58">
        <v>1.32</v>
      </c>
      <c r="H90" s="58">
        <v>0</v>
      </c>
      <c r="I90" s="59">
        <v>8.2799999999999994</v>
      </c>
      <c r="J90" s="58">
        <v>36.72</v>
      </c>
      <c r="K90" s="60" t="s">
        <v>101</v>
      </c>
      <c r="L90" s="62">
        <v>4.7300000000000004</v>
      </c>
    </row>
    <row r="91" spans="1:12" ht="14.4" x14ac:dyDescent="0.3">
      <c r="A91" s="23"/>
      <c r="B91" s="15"/>
      <c r="C91" s="11"/>
      <c r="D91" s="7" t="s">
        <v>27</v>
      </c>
      <c r="E91" s="54" t="s">
        <v>83</v>
      </c>
      <c r="F91" s="55">
        <v>200</v>
      </c>
      <c r="G91" s="55">
        <v>6.8</v>
      </c>
      <c r="H91" s="55">
        <v>4.2</v>
      </c>
      <c r="I91" s="56">
        <v>16.5</v>
      </c>
      <c r="J91" s="55">
        <v>165</v>
      </c>
      <c r="K91" s="61" t="s">
        <v>84</v>
      </c>
      <c r="L91" s="63">
        <v>11.54</v>
      </c>
    </row>
    <row r="92" spans="1:12" ht="14.4" x14ac:dyDescent="0.3">
      <c r="A92" s="23"/>
      <c r="B92" s="15"/>
      <c r="C92" s="11"/>
      <c r="D92" s="7" t="s">
        <v>28</v>
      </c>
      <c r="E92" s="54" t="s">
        <v>143</v>
      </c>
      <c r="F92" s="55">
        <v>110</v>
      </c>
      <c r="G92" s="55">
        <v>5.62</v>
      </c>
      <c r="H92" s="55">
        <v>4.99</v>
      </c>
      <c r="I92" s="56">
        <v>20.61</v>
      </c>
      <c r="J92" s="55">
        <v>149.84</v>
      </c>
      <c r="K92" s="61" t="s">
        <v>85</v>
      </c>
      <c r="L92" s="63">
        <v>36.5</v>
      </c>
    </row>
    <row r="93" spans="1:12" ht="14.4" x14ac:dyDescent="0.3">
      <c r="A93" s="23"/>
      <c r="B93" s="15"/>
      <c r="C93" s="11"/>
      <c r="D93" s="7" t="s">
        <v>29</v>
      </c>
      <c r="E93" s="54" t="s">
        <v>136</v>
      </c>
      <c r="F93" s="55">
        <v>150</v>
      </c>
      <c r="G93" s="55">
        <v>2.25</v>
      </c>
      <c r="H93" s="55">
        <v>6</v>
      </c>
      <c r="I93" s="56">
        <v>23.7</v>
      </c>
      <c r="J93" s="55">
        <v>163.5</v>
      </c>
      <c r="K93" s="61" t="s">
        <v>51</v>
      </c>
      <c r="L93" s="63">
        <v>9.6300000000000008</v>
      </c>
    </row>
    <row r="94" spans="1:12" ht="14.4" x14ac:dyDescent="0.3">
      <c r="A94" s="23"/>
      <c r="B94" s="15"/>
      <c r="C94" s="11"/>
      <c r="D94" s="7" t="s">
        <v>30</v>
      </c>
      <c r="E94" s="54" t="s">
        <v>52</v>
      </c>
      <c r="F94" s="55">
        <v>180</v>
      </c>
      <c r="G94" s="55">
        <v>0.54</v>
      </c>
      <c r="H94" s="55">
        <v>0</v>
      </c>
      <c r="I94" s="56">
        <v>28.26</v>
      </c>
      <c r="J94" s="55">
        <v>111.6</v>
      </c>
      <c r="K94" s="61" t="s">
        <v>53</v>
      </c>
      <c r="L94" s="63">
        <v>6.36</v>
      </c>
    </row>
    <row r="95" spans="1:12" ht="14.4" x14ac:dyDescent="0.3">
      <c r="A95" s="23"/>
      <c r="B95" s="15"/>
      <c r="C95" s="11"/>
      <c r="D95" s="7" t="s">
        <v>31</v>
      </c>
      <c r="E95" s="54" t="s">
        <v>44</v>
      </c>
      <c r="F95" s="55">
        <v>30</v>
      </c>
      <c r="G95" s="55">
        <v>2.2799999999999998</v>
      </c>
      <c r="H95" s="55">
        <v>0.27</v>
      </c>
      <c r="I95" s="56">
        <v>13.86</v>
      </c>
      <c r="J95" s="55">
        <v>71.400000000000006</v>
      </c>
      <c r="K95" s="44"/>
      <c r="L95" s="63">
        <v>2.56</v>
      </c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thickBot="1" x14ac:dyDescent="0.35">
      <c r="A97" s="23"/>
      <c r="B97" s="15"/>
      <c r="C97" s="11"/>
      <c r="D97" s="6" t="s">
        <v>24</v>
      </c>
      <c r="E97" s="42" t="s">
        <v>57</v>
      </c>
      <c r="F97" s="43">
        <v>100</v>
      </c>
      <c r="G97" s="65">
        <v>0.4</v>
      </c>
      <c r="H97" s="65">
        <v>0</v>
      </c>
      <c r="I97" s="66">
        <v>8.6</v>
      </c>
      <c r="J97" s="43">
        <v>40</v>
      </c>
      <c r="K97" s="44"/>
      <c r="L97" s="43">
        <v>14.68</v>
      </c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830</v>
      </c>
      <c r="G99" s="19">
        <f t="shared" ref="G99" si="45">SUM(G90:G98)</f>
        <v>19.209999999999997</v>
      </c>
      <c r="H99" s="19">
        <f t="shared" ref="H99" si="46">SUM(H90:H98)</f>
        <v>15.46</v>
      </c>
      <c r="I99" s="19">
        <f t="shared" ref="I99" si="47">SUM(I90:I98)</f>
        <v>119.81</v>
      </c>
      <c r="J99" s="19">
        <f t="shared" ref="J99:L99" si="48">SUM(J90:J98)</f>
        <v>738.06</v>
      </c>
      <c r="K99" s="25"/>
      <c r="L99" s="19">
        <f t="shared" si="48"/>
        <v>86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70" t="s">
        <v>4</v>
      </c>
      <c r="D100" s="71"/>
      <c r="E100" s="31"/>
      <c r="F100" s="32">
        <f>F89+F99</f>
        <v>1450</v>
      </c>
      <c r="G100" s="32">
        <f t="shared" ref="G100" si="49">G89+G99</f>
        <v>40.089999999999996</v>
      </c>
      <c r="H100" s="32">
        <f t="shared" ref="H100" si="50">H89+H99</f>
        <v>38.75</v>
      </c>
      <c r="I100" s="32">
        <f t="shared" ref="I100" si="51">I89+I99</f>
        <v>234.29</v>
      </c>
      <c r="J100" s="32">
        <f t="shared" ref="J100:L100" si="52">J89+J99</f>
        <v>1502.46</v>
      </c>
      <c r="K100" s="32"/>
      <c r="L100" s="32">
        <f t="shared" si="52"/>
        <v>172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86</v>
      </c>
      <c r="F101" s="40">
        <v>250</v>
      </c>
      <c r="G101" s="40">
        <v>14.82</v>
      </c>
      <c r="H101" s="55">
        <v>17.79</v>
      </c>
      <c r="I101" s="56">
        <v>67.89</v>
      </c>
      <c r="J101" s="55">
        <v>497.7</v>
      </c>
      <c r="K101" s="41" t="s">
        <v>87</v>
      </c>
      <c r="L101" s="63">
        <v>52.04</v>
      </c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137</v>
      </c>
      <c r="F103" s="43">
        <v>180</v>
      </c>
      <c r="G103" s="43">
        <v>1.44</v>
      </c>
      <c r="H103" s="43">
        <v>1.44</v>
      </c>
      <c r="I103" s="43">
        <v>15.57</v>
      </c>
      <c r="J103" s="43">
        <v>78.3</v>
      </c>
      <c r="K103" s="44" t="s">
        <v>138</v>
      </c>
      <c r="L103" s="43">
        <v>6.89</v>
      </c>
    </row>
    <row r="104" spans="1:12" ht="14.4" x14ac:dyDescent="0.3">
      <c r="A104" s="23"/>
      <c r="B104" s="15"/>
      <c r="C104" s="11"/>
      <c r="D104" s="7" t="s">
        <v>23</v>
      </c>
      <c r="E104" s="42" t="s">
        <v>44</v>
      </c>
      <c r="F104" s="43">
        <v>30</v>
      </c>
      <c r="G104" s="43">
        <v>2.2799999999999998</v>
      </c>
      <c r="H104" s="43">
        <v>0.27</v>
      </c>
      <c r="I104" s="43">
        <v>13.86</v>
      </c>
      <c r="J104" s="43">
        <v>71.400000000000006</v>
      </c>
      <c r="K104" s="44"/>
      <c r="L104" s="43">
        <v>2.56</v>
      </c>
    </row>
    <row r="105" spans="1:12" ht="14.4" x14ac:dyDescent="0.3">
      <c r="A105" s="23"/>
      <c r="B105" s="15"/>
      <c r="C105" s="11"/>
      <c r="D105" s="7" t="s">
        <v>24</v>
      </c>
      <c r="E105" s="42" t="s">
        <v>57</v>
      </c>
      <c r="F105" s="43">
        <v>100</v>
      </c>
      <c r="G105" s="43">
        <v>0.4</v>
      </c>
      <c r="H105" s="43">
        <v>0</v>
      </c>
      <c r="I105" s="43">
        <v>8.6</v>
      </c>
      <c r="J105" s="43">
        <v>40</v>
      </c>
      <c r="K105" s="44"/>
      <c r="L105" s="43">
        <v>15.68</v>
      </c>
    </row>
    <row r="106" spans="1:12" ht="14.4" x14ac:dyDescent="0.3">
      <c r="A106" s="23"/>
      <c r="B106" s="15"/>
      <c r="C106" s="11"/>
      <c r="D106" s="6" t="s">
        <v>26</v>
      </c>
      <c r="E106" s="42" t="s">
        <v>100</v>
      </c>
      <c r="F106" s="43">
        <v>60</v>
      </c>
      <c r="G106" s="43">
        <v>1.32</v>
      </c>
      <c r="H106" s="43">
        <v>4.5599999999999996</v>
      </c>
      <c r="I106" s="43">
        <v>7.62</v>
      </c>
      <c r="J106" s="43">
        <v>73.8</v>
      </c>
      <c r="K106" s="44" t="s">
        <v>101</v>
      </c>
      <c r="L106" s="43">
        <v>8.83</v>
      </c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620</v>
      </c>
      <c r="G108" s="19">
        <f t="shared" ref="G108:J108" si="53">SUM(G101:G107)</f>
        <v>20.260000000000002</v>
      </c>
      <c r="H108" s="19">
        <f t="shared" si="53"/>
        <v>24.06</v>
      </c>
      <c r="I108" s="19">
        <f t="shared" si="53"/>
        <v>113.54</v>
      </c>
      <c r="J108" s="19">
        <f t="shared" si="53"/>
        <v>761.19999999999993</v>
      </c>
      <c r="K108" s="25"/>
      <c r="L108" s="19">
        <f t="shared" ref="L108" si="54">SUM(L101:L107)</f>
        <v>86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7" t="s">
        <v>120</v>
      </c>
      <c r="F109" s="58">
        <v>60</v>
      </c>
      <c r="G109" s="58">
        <v>1.32</v>
      </c>
      <c r="H109" s="58">
        <v>0</v>
      </c>
      <c r="I109" s="59">
        <v>8.2799999999999994</v>
      </c>
      <c r="J109" s="58">
        <v>36.72</v>
      </c>
      <c r="K109" s="60" t="s">
        <v>61</v>
      </c>
      <c r="L109" s="62">
        <v>5.56</v>
      </c>
    </row>
    <row r="110" spans="1:12" ht="14.4" x14ac:dyDescent="0.3">
      <c r="A110" s="23"/>
      <c r="B110" s="15"/>
      <c r="C110" s="11"/>
      <c r="D110" s="7" t="s">
        <v>27</v>
      </c>
      <c r="E110" s="54" t="s">
        <v>66</v>
      </c>
      <c r="F110" s="55">
        <v>200</v>
      </c>
      <c r="G110" s="55">
        <v>2.15</v>
      </c>
      <c r="H110" s="55">
        <v>2.33</v>
      </c>
      <c r="I110" s="56">
        <v>17.52</v>
      </c>
      <c r="J110" s="55">
        <v>99.59</v>
      </c>
      <c r="K110" s="61" t="s">
        <v>73</v>
      </c>
      <c r="L110" s="63">
        <v>11.54</v>
      </c>
    </row>
    <row r="111" spans="1:12" ht="14.4" x14ac:dyDescent="0.3">
      <c r="A111" s="23"/>
      <c r="B111" s="15"/>
      <c r="C111" s="11"/>
      <c r="D111" s="7" t="s">
        <v>28</v>
      </c>
      <c r="E111" s="54" t="s">
        <v>139</v>
      </c>
      <c r="F111" s="55">
        <v>100</v>
      </c>
      <c r="G111" s="55">
        <v>8.75</v>
      </c>
      <c r="H111" s="55">
        <v>7.78</v>
      </c>
      <c r="I111" s="56">
        <v>32.08</v>
      </c>
      <c r="J111" s="55">
        <v>233.3</v>
      </c>
      <c r="K111" s="61" t="s">
        <v>89</v>
      </c>
      <c r="L111" s="63">
        <v>36.58</v>
      </c>
    </row>
    <row r="112" spans="1:12" ht="14.4" x14ac:dyDescent="0.3">
      <c r="A112" s="23"/>
      <c r="B112" s="15"/>
      <c r="C112" s="11"/>
      <c r="D112" s="7" t="s">
        <v>29</v>
      </c>
      <c r="E112" s="54" t="s">
        <v>60</v>
      </c>
      <c r="F112" s="55">
        <v>150</v>
      </c>
      <c r="G112" s="55">
        <v>5.0999999999999996</v>
      </c>
      <c r="H112" s="55">
        <v>9.15</v>
      </c>
      <c r="I112" s="56">
        <v>34.200000000000003</v>
      </c>
      <c r="J112" s="55">
        <v>244.5</v>
      </c>
      <c r="K112" s="61" t="s">
        <v>64</v>
      </c>
      <c r="L112" s="63">
        <v>8.7200000000000006</v>
      </c>
    </row>
    <row r="113" spans="1:12" ht="14.4" x14ac:dyDescent="0.3">
      <c r="A113" s="23"/>
      <c r="B113" s="15"/>
      <c r="C113" s="11"/>
      <c r="D113" s="7" t="s">
        <v>30</v>
      </c>
      <c r="E113" s="54" t="s">
        <v>52</v>
      </c>
      <c r="F113" s="55">
        <v>180</v>
      </c>
      <c r="G113" s="55">
        <v>0.54</v>
      </c>
      <c r="H113" s="55">
        <v>0</v>
      </c>
      <c r="I113" s="56">
        <v>28.26</v>
      </c>
      <c r="J113" s="55">
        <v>111.6</v>
      </c>
      <c r="K113" s="61" t="s">
        <v>53</v>
      </c>
      <c r="L113" s="63">
        <v>6.36</v>
      </c>
    </row>
    <row r="114" spans="1:12" ht="14.4" x14ac:dyDescent="0.3">
      <c r="A114" s="23"/>
      <c r="B114" s="15"/>
      <c r="C114" s="11"/>
      <c r="D114" s="7" t="s">
        <v>31</v>
      </c>
      <c r="E114" s="54" t="s">
        <v>44</v>
      </c>
      <c r="F114" s="55">
        <v>30</v>
      </c>
      <c r="G114" s="55">
        <v>2.2799999999999998</v>
      </c>
      <c r="H114" s="55">
        <v>0.27</v>
      </c>
      <c r="I114" s="56">
        <v>13.86</v>
      </c>
      <c r="J114" s="55">
        <v>71.400000000000006</v>
      </c>
      <c r="K114" s="44"/>
      <c r="L114" s="63">
        <v>2.56</v>
      </c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thickBot="1" x14ac:dyDescent="0.35">
      <c r="A116" s="23"/>
      <c r="B116" s="15"/>
      <c r="C116" s="11"/>
      <c r="D116" s="6" t="s">
        <v>24</v>
      </c>
      <c r="E116" s="42" t="s">
        <v>57</v>
      </c>
      <c r="F116" s="43">
        <v>100</v>
      </c>
      <c r="G116" s="65">
        <v>0.4</v>
      </c>
      <c r="H116" s="65">
        <v>0</v>
      </c>
      <c r="I116" s="66">
        <v>8.6</v>
      </c>
      <c r="J116" s="43">
        <v>40</v>
      </c>
      <c r="K116" s="44"/>
      <c r="L116" s="43">
        <v>14.68</v>
      </c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820</v>
      </c>
      <c r="G118" s="19">
        <f t="shared" ref="G118:J118" si="55">SUM(G109:G117)</f>
        <v>20.54</v>
      </c>
      <c r="H118" s="19">
        <f t="shared" si="55"/>
        <v>19.529999999999998</v>
      </c>
      <c r="I118" s="19">
        <f t="shared" si="55"/>
        <v>142.79999999999998</v>
      </c>
      <c r="J118" s="19">
        <f t="shared" si="55"/>
        <v>837.11</v>
      </c>
      <c r="K118" s="25"/>
      <c r="L118" s="19">
        <f t="shared" ref="L118" si="56">SUM(L109:L117)</f>
        <v>86</v>
      </c>
    </row>
    <row r="119" spans="1:12" ht="15" thickBot="1" x14ac:dyDescent="0.3">
      <c r="A119" s="29">
        <f>A101</f>
        <v>2</v>
      </c>
      <c r="B119" s="30">
        <f>B101</f>
        <v>1</v>
      </c>
      <c r="C119" s="70" t="s">
        <v>4</v>
      </c>
      <c r="D119" s="71"/>
      <c r="E119" s="31"/>
      <c r="F119" s="32">
        <f>F108+F118</f>
        <v>1440</v>
      </c>
      <c r="G119" s="32">
        <f t="shared" ref="G119" si="57">G108+G118</f>
        <v>40.799999999999997</v>
      </c>
      <c r="H119" s="32">
        <f t="shared" ref="H119" si="58">H108+H118</f>
        <v>43.589999999999996</v>
      </c>
      <c r="I119" s="32">
        <f t="shared" ref="I119" si="59">I108+I118</f>
        <v>256.33999999999997</v>
      </c>
      <c r="J119" s="32">
        <f t="shared" ref="J119:L119" si="60">J108+J118</f>
        <v>1598.31</v>
      </c>
      <c r="K119" s="32"/>
      <c r="L119" s="32">
        <f t="shared" si="60"/>
        <v>172</v>
      </c>
    </row>
    <row r="120" spans="1:12" ht="26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90</v>
      </c>
      <c r="F120" s="40">
        <v>250</v>
      </c>
      <c r="G120" s="55">
        <v>17.010000000000002</v>
      </c>
      <c r="H120" s="55">
        <v>19.11</v>
      </c>
      <c r="I120" s="56">
        <v>34.26</v>
      </c>
      <c r="J120" s="55">
        <v>404.7</v>
      </c>
      <c r="K120" s="41" t="s">
        <v>91</v>
      </c>
      <c r="L120" s="63">
        <v>58.33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71</v>
      </c>
      <c r="F122" s="43">
        <v>187</v>
      </c>
      <c r="G122" s="43">
        <v>0.27</v>
      </c>
      <c r="H122" s="43">
        <v>0</v>
      </c>
      <c r="I122" s="43">
        <v>13.68</v>
      </c>
      <c r="J122" s="43">
        <v>54</v>
      </c>
      <c r="K122" s="44" t="s">
        <v>72</v>
      </c>
      <c r="L122" s="43">
        <v>5.92</v>
      </c>
    </row>
    <row r="123" spans="1:12" ht="14.4" x14ac:dyDescent="0.3">
      <c r="A123" s="14"/>
      <c r="B123" s="15"/>
      <c r="C123" s="11"/>
      <c r="D123" s="7" t="s">
        <v>23</v>
      </c>
      <c r="E123" s="42" t="s">
        <v>44</v>
      </c>
      <c r="F123" s="43">
        <v>30</v>
      </c>
      <c r="G123" s="43">
        <v>2.2799999999999998</v>
      </c>
      <c r="H123" s="43">
        <v>0.27</v>
      </c>
      <c r="I123" s="43">
        <v>13.86</v>
      </c>
      <c r="J123" s="43">
        <v>71.400000000000006</v>
      </c>
      <c r="K123" s="44"/>
      <c r="L123" s="43">
        <v>2.56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 t="s">
        <v>26</v>
      </c>
      <c r="E125" s="42" t="s">
        <v>120</v>
      </c>
      <c r="F125" s="43">
        <v>60</v>
      </c>
      <c r="G125" s="43">
        <v>1.32</v>
      </c>
      <c r="H125" s="43">
        <v>0</v>
      </c>
      <c r="I125" s="43">
        <v>8.2799999999999994</v>
      </c>
      <c r="J125" s="43">
        <v>36.72</v>
      </c>
      <c r="K125" s="44" t="s">
        <v>101</v>
      </c>
      <c r="L125" s="43">
        <v>5.63</v>
      </c>
    </row>
    <row r="126" spans="1:12" ht="14.4" x14ac:dyDescent="0.3">
      <c r="A126" s="14"/>
      <c r="B126" s="15"/>
      <c r="C126" s="11"/>
      <c r="D126" s="6" t="s">
        <v>112</v>
      </c>
      <c r="E126" s="42" t="s">
        <v>140</v>
      </c>
      <c r="F126" s="43">
        <v>50</v>
      </c>
      <c r="G126" s="43">
        <v>0.4</v>
      </c>
      <c r="H126" s="43">
        <v>0.05</v>
      </c>
      <c r="I126" s="43">
        <v>39.9</v>
      </c>
      <c r="J126" s="43">
        <v>163</v>
      </c>
      <c r="K126" s="44"/>
      <c r="L126" s="43">
        <v>13.56</v>
      </c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577</v>
      </c>
      <c r="G127" s="19">
        <f t="shared" ref="G127:J127" si="61">SUM(G120:G126)</f>
        <v>21.28</v>
      </c>
      <c r="H127" s="19">
        <f t="shared" si="61"/>
        <v>19.43</v>
      </c>
      <c r="I127" s="19">
        <f t="shared" si="61"/>
        <v>109.97999999999999</v>
      </c>
      <c r="J127" s="19">
        <f t="shared" si="61"/>
        <v>729.82</v>
      </c>
      <c r="K127" s="25"/>
      <c r="L127" s="19">
        <f t="shared" ref="L127" si="62">SUM(L120:L126)</f>
        <v>86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7" t="s">
        <v>100</v>
      </c>
      <c r="F128" s="58">
        <v>60</v>
      </c>
      <c r="G128" s="58">
        <v>1.32</v>
      </c>
      <c r="H128" s="58">
        <v>4.5599999999999996</v>
      </c>
      <c r="I128" s="59">
        <v>7.62</v>
      </c>
      <c r="J128" s="58">
        <v>73.8</v>
      </c>
      <c r="K128" s="60" t="s">
        <v>61</v>
      </c>
      <c r="L128" s="62">
        <v>8.86</v>
      </c>
    </row>
    <row r="129" spans="1:12" ht="14.4" x14ac:dyDescent="0.3">
      <c r="A129" s="14"/>
      <c r="B129" s="15"/>
      <c r="C129" s="11"/>
      <c r="D129" s="7" t="s">
        <v>27</v>
      </c>
      <c r="E129" s="54" t="s">
        <v>58</v>
      </c>
      <c r="F129" s="55">
        <v>200</v>
      </c>
      <c r="G129" s="55">
        <v>1.8</v>
      </c>
      <c r="H129" s="55">
        <v>4.92</v>
      </c>
      <c r="I129" s="56">
        <v>10.93</v>
      </c>
      <c r="J129" s="55">
        <v>103.75</v>
      </c>
      <c r="K129" s="61" t="s">
        <v>62</v>
      </c>
      <c r="L129" s="63">
        <v>12.2</v>
      </c>
    </row>
    <row r="130" spans="1:12" ht="14.4" x14ac:dyDescent="0.3">
      <c r="A130" s="14"/>
      <c r="B130" s="15"/>
      <c r="C130" s="11"/>
      <c r="D130" s="7" t="s">
        <v>28</v>
      </c>
      <c r="E130" s="54" t="s">
        <v>67</v>
      </c>
      <c r="F130" s="55">
        <v>100</v>
      </c>
      <c r="G130" s="55">
        <v>5.94</v>
      </c>
      <c r="H130" s="55">
        <v>5.28</v>
      </c>
      <c r="I130" s="56">
        <v>21.78</v>
      </c>
      <c r="J130" s="55">
        <v>158.4</v>
      </c>
      <c r="K130" s="61" t="s">
        <v>74</v>
      </c>
      <c r="L130" s="63">
        <v>39.15</v>
      </c>
    </row>
    <row r="131" spans="1:12" ht="14.4" x14ac:dyDescent="0.3">
      <c r="A131" s="14"/>
      <c r="B131" s="15"/>
      <c r="C131" s="11"/>
      <c r="D131" s="7" t="s">
        <v>29</v>
      </c>
      <c r="E131" s="54" t="s">
        <v>141</v>
      </c>
      <c r="F131" s="55">
        <v>150</v>
      </c>
      <c r="G131" s="55">
        <v>6.45</v>
      </c>
      <c r="H131" s="55">
        <v>10.35</v>
      </c>
      <c r="I131" s="56">
        <v>37.200000000000003</v>
      </c>
      <c r="J131" s="55">
        <v>274.5</v>
      </c>
      <c r="K131" s="61" t="s">
        <v>51</v>
      </c>
      <c r="L131" s="63">
        <v>9.25</v>
      </c>
    </row>
    <row r="132" spans="1:12" ht="14.4" x14ac:dyDescent="0.3">
      <c r="A132" s="14"/>
      <c r="B132" s="15"/>
      <c r="C132" s="11"/>
      <c r="D132" s="7" t="s">
        <v>30</v>
      </c>
      <c r="E132" s="54" t="s">
        <v>111</v>
      </c>
      <c r="F132" s="55">
        <v>180</v>
      </c>
      <c r="G132" s="55">
        <v>0.05</v>
      </c>
      <c r="H132" s="55">
        <v>0</v>
      </c>
      <c r="I132" s="56">
        <v>20.52</v>
      </c>
      <c r="J132" s="55">
        <v>74.52</v>
      </c>
      <c r="K132" s="61" t="s">
        <v>65</v>
      </c>
      <c r="L132" s="63">
        <v>6.88</v>
      </c>
    </row>
    <row r="133" spans="1:12" ht="14.4" x14ac:dyDescent="0.3">
      <c r="A133" s="14"/>
      <c r="B133" s="15"/>
      <c r="C133" s="11"/>
      <c r="D133" s="7" t="s">
        <v>31</v>
      </c>
      <c r="E133" s="54" t="s">
        <v>44</v>
      </c>
      <c r="F133" s="55">
        <v>30</v>
      </c>
      <c r="G133" s="55">
        <v>2.2799999999999998</v>
      </c>
      <c r="H133" s="55">
        <v>0.27</v>
      </c>
      <c r="I133" s="56">
        <v>13.86</v>
      </c>
      <c r="J133" s="55">
        <v>71.400000000000006</v>
      </c>
      <c r="K133" s="44"/>
      <c r="L133" s="63">
        <v>2.56</v>
      </c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thickBot="1" x14ac:dyDescent="0.35">
      <c r="A135" s="14"/>
      <c r="B135" s="15"/>
      <c r="C135" s="11"/>
      <c r="D135" s="6" t="s">
        <v>144</v>
      </c>
      <c r="E135" s="42" t="s">
        <v>109</v>
      </c>
      <c r="F135" s="43">
        <v>25</v>
      </c>
      <c r="G135" s="65">
        <v>0.2</v>
      </c>
      <c r="H135" s="65">
        <v>0.03</v>
      </c>
      <c r="I135" s="66">
        <v>19.95</v>
      </c>
      <c r="J135" s="43">
        <v>81.5</v>
      </c>
      <c r="K135" s="44"/>
      <c r="L135" s="43">
        <v>7.1</v>
      </c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745</v>
      </c>
      <c r="G137" s="19">
        <f t="shared" ref="G137:J137" si="63">SUM(G128:G136)</f>
        <v>18.040000000000003</v>
      </c>
      <c r="H137" s="19">
        <f t="shared" si="63"/>
        <v>25.41</v>
      </c>
      <c r="I137" s="19">
        <f t="shared" si="63"/>
        <v>131.85999999999999</v>
      </c>
      <c r="J137" s="19">
        <f t="shared" si="63"/>
        <v>837.87</v>
      </c>
      <c r="K137" s="25"/>
      <c r="L137" s="19">
        <f t="shared" ref="L137" si="64">SUM(L128:L136)</f>
        <v>85.999999999999986</v>
      </c>
    </row>
    <row r="138" spans="1:12" ht="15" thickBot="1" x14ac:dyDescent="0.3">
      <c r="A138" s="33">
        <f>A120</f>
        <v>2</v>
      </c>
      <c r="B138" s="33">
        <f>B120</f>
        <v>2</v>
      </c>
      <c r="C138" s="70" t="s">
        <v>4</v>
      </c>
      <c r="D138" s="71"/>
      <c r="E138" s="31"/>
      <c r="F138" s="32">
        <f>F127+F137</f>
        <v>1322</v>
      </c>
      <c r="G138" s="32">
        <f t="shared" ref="G138" si="65">G127+G137</f>
        <v>39.320000000000007</v>
      </c>
      <c r="H138" s="32">
        <f t="shared" ref="H138" si="66">H127+H137</f>
        <v>44.84</v>
      </c>
      <c r="I138" s="32">
        <f t="shared" ref="I138" si="67">I127+I137</f>
        <v>241.83999999999997</v>
      </c>
      <c r="J138" s="32">
        <f t="shared" ref="J138:L138" si="68">J127+J137</f>
        <v>1567.69</v>
      </c>
      <c r="K138" s="32"/>
      <c r="L138" s="32">
        <f t="shared" si="68"/>
        <v>172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93</v>
      </c>
      <c r="F139" s="40">
        <v>260</v>
      </c>
      <c r="G139" s="55">
        <v>11.63</v>
      </c>
      <c r="H139" s="55">
        <v>14.96</v>
      </c>
      <c r="I139" s="56">
        <v>58.16</v>
      </c>
      <c r="J139" s="40">
        <v>418.74</v>
      </c>
      <c r="K139" s="41" t="s">
        <v>94</v>
      </c>
      <c r="L139" s="40">
        <v>58.26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42</v>
      </c>
      <c r="F141" s="43">
        <v>180</v>
      </c>
      <c r="G141" s="43">
        <v>0.18</v>
      </c>
      <c r="H141" s="43">
        <v>0</v>
      </c>
      <c r="I141" s="43">
        <v>13.5</v>
      </c>
      <c r="J141" s="43">
        <v>52.2</v>
      </c>
      <c r="K141" s="44" t="s">
        <v>43</v>
      </c>
      <c r="L141" s="43">
        <v>2.62</v>
      </c>
    </row>
    <row r="142" spans="1:12" ht="15.75" customHeight="1" x14ac:dyDescent="0.3">
      <c r="A142" s="23"/>
      <c r="B142" s="15"/>
      <c r="C142" s="11"/>
      <c r="D142" s="7" t="s">
        <v>23</v>
      </c>
      <c r="E142" s="54" t="s">
        <v>44</v>
      </c>
      <c r="F142" s="55">
        <v>30</v>
      </c>
      <c r="G142" s="55">
        <v>2.2799999999999998</v>
      </c>
      <c r="H142" s="55">
        <v>0.27</v>
      </c>
      <c r="I142" s="56">
        <v>13.86</v>
      </c>
      <c r="J142" s="55">
        <v>71.400000000000006</v>
      </c>
      <c r="K142" s="44"/>
      <c r="L142" s="63">
        <v>2.56</v>
      </c>
    </row>
    <row r="143" spans="1:12" ht="14.4" x14ac:dyDescent="0.3">
      <c r="A143" s="23"/>
      <c r="B143" s="15"/>
      <c r="C143" s="11"/>
      <c r="D143" s="7" t="s">
        <v>24</v>
      </c>
      <c r="E143" s="42" t="s">
        <v>57</v>
      </c>
      <c r="F143" s="43">
        <v>100</v>
      </c>
      <c r="G143" s="43">
        <v>0.4</v>
      </c>
      <c r="H143" s="43">
        <v>0</v>
      </c>
      <c r="I143" s="43">
        <v>8.6</v>
      </c>
      <c r="J143" s="43">
        <v>40</v>
      </c>
      <c r="K143" s="44"/>
      <c r="L143" s="43">
        <v>15.68</v>
      </c>
    </row>
    <row r="144" spans="1:12" ht="14.4" x14ac:dyDescent="0.3">
      <c r="A144" s="23"/>
      <c r="B144" s="15"/>
      <c r="C144" s="11"/>
      <c r="D144" s="6" t="s">
        <v>26</v>
      </c>
      <c r="E144" s="42" t="s">
        <v>92</v>
      </c>
      <c r="F144" s="43">
        <v>60</v>
      </c>
      <c r="G144" s="43">
        <v>1.1000000000000001</v>
      </c>
      <c r="H144" s="43">
        <v>3.1</v>
      </c>
      <c r="I144" s="43">
        <v>5.2</v>
      </c>
      <c r="J144" s="43">
        <v>54</v>
      </c>
      <c r="K144" s="44" t="s">
        <v>61</v>
      </c>
      <c r="L144" s="43">
        <v>6.88</v>
      </c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630</v>
      </c>
      <c r="G146" s="19">
        <f t="shared" ref="G146:J146" si="69">SUM(G139:G145)</f>
        <v>15.59</v>
      </c>
      <c r="H146" s="19">
        <f t="shared" si="69"/>
        <v>18.330000000000002</v>
      </c>
      <c r="I146" s="19">
        <f t="shared" si="69"/>
        <v>99.32</v>
      </c>
      <c r="J146" s="19">
        <f t="shared" si="69"/>
        <v>636.34</v>
      </c>
      <c r="K146" s="25"/>
      <c r="L146" s="19">
        <f t="shared" ref="L146" si="70">SUM(L139:L145)</f>
        <v>86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7" t="s">
        <v>113</v>
      </c>
      <c r="F147" s="58">
        <v>60</v>
      </c>
      <c r="G147" s="58">
        <v>1.5</v>
      </c>
      <c r="H147" s="58">
        <v>2.76</v>
      </c>
      <c r="I147" s="59">
        <v>6.42</v>
      </c>
      <c r="J147" s="58">
        <v>56.4</v>
      </c>
      <c r="K147" s="60" t="s">
        <v>105</v>
      </c>
      <c r="L147" s="62">
        <v>9.8000000000000007</v>
      </c>
    </row>
    <row r="148" spans="1:12" ht="14.4" x14ac:dyDescent="0.3">
      <c r="A148" s="23"/>
      <c r="B148" s="15"/>
      <c r="C148" s="11"/>
      <c r="D148" s="7" t="s">
        <v>27</v>
      </c>
      <c r="E148" s="54" t="s">
        <v>95</v>
      </c>
      <c r="F148" s="55">
        <v>200</v>
      </c>
      <c r="G148" s="55">
        <v>4.3</v>
      </c>
      <c r="H148" s="55">
        <v>2.2599999999999998</v>
      </c>
      <c r="I148" s="56">
        <v>17.5</v>
      </c>
      <c r="J148" s="55">
        <v>123.6</v>
      </c>
      <c r="K148" s="61" t="s">
        <v>47</v>
      </c>
      <c r="L148" s="63">
        <v>11.59</v>
      </c>
    </row>
    <row r="149" spans="1:12" ht="14.4" x14ac:dyDescent="0.3">
      <c r="A149" s="23"/>
      <c r="B149" s="15"/>
      <c r="C149" s="11"/>
      <c r="D149" s="7" t="s">
        <v>28</v>
      </c>
      <c r="E149" s="54" t="s">
        <v>59</v>
      </c>
      <c r="F149" s="55">
        <v>110</v>
      </c>
      <c r="G149" s="55">
        <v>8.17</v>
      </c>
      <c r="H149" s="55">
        <v>7.26</v>
      </c>
      <c r="I149" s="56">
        <v>29.95</v>
      </c>
      <c r="J149" s="55">
        <v>217.8</v>
      </c>
      <c r="K149" s="61" t="s">
        <v>63</v>
      </c>
      <c r="L149" s="63">
        <v>35.92</v>
      </c>
    </row>
    <row r="150" spans="1:12" ht="14.4" x14ac:dyDescent="0.3">
      <c r="A150" s="23"/>
      <c r="B150" s="15"/>
      <c r="C150" s="11"/>
      <c r="D150" s="7" t="s">
        <v>29</v>
      </c>
      <c r="E150" s="54" t="s">
        <v>142</v>
      </c>
      <c r="F150" s="55">
        <v>150</v>
      </c>
      <c r="G150" s="55">
        <v>9.6</v>
      </c>
      <c r="H150" s="55">
        <v>8.5299999999999994</v>
      </c>
      <c r="I150" s="56">
        <v>35.200000000000003</v>
      </c>
      <c r="J150" s="55">
        <v>256</v>
      </c>
      <c r="K150" s="61" t="s">
        <v>51</v>
      </c>
      <c r="L150" s="63">
        <v>13.06</v>
      </c>
    </row>
    <row r="151" spans="1:12" ht="14.4" x14ac:dyDescent="0.3">
      <c r="A151" s="23"/>
      <c r="B151" s="15"/>
      <c r="C151" s="11"/>
      <c r="D151" s="7" t="s">
        <v>30</v>
      </c>
      <c r="E151" s="54" t="s">
        <v>68</v>
      </c>
      <c r="F151" s="55">
        <v>180</v>
      </c>
      <c r="G151" s="55">
        <v>0.54</v>
      </c>
      <c r="H151" s="55">
        <v>0</v>
      </c>
      <c r="I151" s="56">
        <v>32.22</v>
      </c>
      <c r="J151" s="55">
        <v>126</v>
      </c>
      <c r="K151" s="61" t="s">
        <v>75</v>
      </c>
      <c r="L151" s="63">
        <v>7.97</v>
      </c>
    </row>
    <row r="152" spans="1:12" ht="14.4" x14ac:dyDescent="0.3">
      <c r="A152" s="23"/>
      <c r="B152" s="15"/>
      <c r="C152" s="11"/>
      <c r="D152" s="7" t="s">
        <v>31</v>
      </c>
      <c r="E152" s="54" t="s">
        <v>44</v>
      </c>
      <c r="F152" s="55">
        <v>30</v>
      </c>
      <c r="G152" s="55">
        <v>2.2799999999999998</v>
      </c>
      <c r="H152" s="55">
        <v>0.27</v>
      </c>
      <c r="I152" s="56">
        <v>13.86</v>
      </c>
      <c r="J152" s="55">
        <v>71.400000000000006</v>
      </c>
      <c r="K152" s="44"/>
      <c r="L152" s="63">
        <v>2.56</v>
      </c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 t="s">
        <v>112</v>
      </c>
      <c r="E154" s="42" t="s">
        <v>114</v>
      </c>
      <c r="F154" s="43">
        <v>25</v>
      </c>
      <c r="G154" s="43">
        <v>1.88</v>
      </c>
      <c r="H154" s="43">
        <v>4.25</v>
      </c>
      <c r="I154" s="43">
        <v>16.75</v>
      </c>
      <c r="J154" s="43">
        <v>112.5</v>
      </c>
      <c r="K154" s="44"/>
      <c r="L154" s="43">
        <v>5.0999999999999996</v>
      </c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755</v>
      </c>
      <c r="G156" s="19">
        <f t="shared" ref="G156:J156" si="71">SUM(G147:G155)</f>
        <v>28.27</v>
      </c>
      <c r="H156" s="19">
        <f t="shared" si="71"/>
        <v>25.33</v>
      </c>
      <c r="I156" s="19">
        <f t="shared" si="71"/>
        <v>151.9</v>
      </c>
      <c r="J156" s="19">
        <f t="shared" si="71"/>
        <v>963.69999999999993</v>
      </c>
      <c r="K156" s="25"/>
      <c r="L156" s="19">
        <f t="shared" ref="L156" si="72">SUM(L147:L155)</f>
        <v>86</v>
      </c>
    </row>
    <row r="157" spans="1:12" ht="15" thickBot="1" x14ac:dyDescent="0.3">
      <c r="A157" s="29">
        <f>A139</f>
        <v>2</v>
      </c>
      <c r="B157" s="30">
        <f>B139</f>
        <v>3</v>
      </c>
      <c r="C157" s="70" t="s">
        <v>4</v>
      </c>
      <c r="D157" s="71"/>
      <c r="E157" s="31"/>
      <c r="F157" s="32">
        <f>F146+F156</f>
        <v>1385</v>
      </c>
      <c r="G157" s="32">
        <f t="shared" ref="G157" si="73">G146+G156</f>
        <v>43.86</v>
      </c>
      <c r="H157" s="32">
        <f t="shared" ref="H157" si="74">H146+H156</f>
        <v>43.66</v>
      </c>
      <c r="I157" s="32">
        <f t="shared" ref="I157" si="75">I146+I156</f>
        <v>251.22</v>
      </c>
      <c r="J157" s="32">
        <f t="shared" ref="J157:L157" si="76">J146+J156</f>
        <v>1600.04</v>
      </c>
      <c r="K157" s="32"/>
      <c r="L157" s="32">
        <f t="shared" si="76"/>
        <v>172</v>
      </c>
    </row>
    <row r="158" spans="1:12" ht="26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115</v>
      </c>
      <c r="F158" s="40">
        <v>250</v>
      </c>
      <c r="G158" s="55">
        <v>17.14</v>
      </c>
      <c r="H158" s="55">
        <v>18.579999999999998</v>
      </c>
      <c r="I158" s="56">
        <v>73.34</v>
      </c>
      <c r="J158" s="40">
        <v>536.33000000000004</v>
      </c>
      <c r="K158" s="41" t="s">
        <v>81</v>
      </c>
      <c r="L158" s="40">
        <v>51.64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82</v>
      </c>
      <c r="F160" s="43">
        <v>180</v>
      </c>
      <c r="G160" s="43">
        <v>0.27</v>
      </c>
      <c r="H160" s="43">
        <v>0</v>
      </c>
      <c r="I160" s="43">
        <v>13.59</v>
      </c>
      <c r="J160" s="43">
        <v>53.1</v>
      </c>
      <c r="K160" s="44" t="s">
        <v>56</v>
      </c>
      <c r="L160" s="43">
        <v>5.47</v>
      </c>
    </row>
    <row r="161" spans="1:12" ht="14.4" x14ac:dyDescent="0.3">
      <c r="A161" s="23"/>
      <c r="B161" s="15"/>
      <c r="C161" s="11"/>
      <c r="D161" s="7" t="s">
        <v>23</v>
      </c>
      <c r="E161" s="42" t="s">
        <v>44</v>
      </c>
      <c r="F161" s="43">
        <v>30</v>
      </c>
      <c r="G161" s="43">
        <v>2.2799999999999998</v>
      </c>
      <c r="H161" s="43">
        <v>0.27</v>
      </c>
      <c r="I161" s="43">
        <v>13.86</v>
      </c>
      <c r="J161" s="43">
        <v>71.400000000000006</v>
      </c>
      <c r="K161" s="44"/>
      <c r="L161" s="43">
        <v>2.56</v>
      </c>
    </row>
    <row r="162" spans="1:12" ht="14.4" x14ac:dyDescent="0.3">
      <c r="A162" s="23"/>
      <c r="B162" s="15"/>
      <c r="C162" s="11"/>
      <c r="D162" s="7" t="s">
        <v>24</v>
      </c>
      <c r="E162" s="42" t="s">
        <v>57</v>
      </c>
      <c r="F162" s="43">
        <v>100</v>
      </c>
      <c r="G162" s="43">
        <v>0.4</v>
      </c>
      <c r="H162" s="43">
        <v>0</v>
      </c>
      <c r="I162" s="43">
        <v>8.6</v>
      </c>
      <c r="J162" s="43">
        <v>40</v>
      </c>
      <c r="K162" s="44"/>
      <c r="L162" s="43">
        <v>15.68</v>
      </c>
    </row>
    <row r="163" spans="1:12" ht="14.4" x14ac:dyDescent="0.3">
      <c r="A163" s="23"/>
      <c r="B163" s="15"/>
      <c r="C163" s="11"/>
      <c r="D163" s="6" t="s">
        <v>26</v>
      </c>
      <c r="E163" s="42" t="s">
        <v>88</v>
      </c>
      <c r="F163" s="43">
        <v>60</v>
      </c>
      <c r="G163" s="43">
        <v>0.78</v>
      </c>
      <c r="H163" s="43">
        <v>4.4400000000000004</v>
      </c>
      <c r="I163" s="43">
        <v>5.0999999999999996</v>
      </c>
      <c r="J163" s="43">
        <v>63.6</v>
      </c>
      <c r="K163" s="44" t="s">
        <v>45</v>
      </c>
      <c r="L163" s="43">
        <v>10.65</v>
      </c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620</v>
      </c>
      <c r="G165" s="19">
        <f t="shared" ref="G165:J165" si="77">SUM(G158:G164)</f>
        <v>20.87</v>
      </c>
      <c r="H165" s="19">
        <f t="shared" si="77"/>
        <v>23.29</v>
      </c>
      <c r="I165" s="19">
        <f t="shared" si="77"/>
        <v>114.49</v>
      </c>
      <c r="J165" s="19">
        <f t="shared" si="77"/>
        <v>764.43000000000006</v>
      </c>
      <c r="K165" s="25"/>
      <c r="L165" s="19">
        <f t="shared" ref="L165" si="78">SUM(L158:L164)</f>
        <v>86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7" t="s">
        <v>92</v>
      </c>
      <c r="F166" s="58">
        <v>60</v>
      </c>
      <c r="G166" s="58">
        <v>1.1000000000000001</v>
      </c>
      <c r="H166" s="58">
        <v>3.1</v>
      </c>
      <c r="I166" s="59">
        <v>5.2</v>
      </c>
      <c r="J166" s="58">
        <v>54</v>
      </c>
      <c r="K166" s="60" t="s">
        <v>101</v>
      </c>
      <c r="L166" s="62">
        <v>5.78</v>
      </c>
    </row>
    <row r="167" spans="1:12" ht="14.4" x14ac:dyDescent="0.3">
      <c r="A167" s="23"/>
      <c r="B167" s="15"/>
      <c r="C167" s="11"/>
      <c r="D167" s="7" t="s">
        <v>27</v>
      </c>
      <c r="E167" s="54" t="s">
        <v>76</v>
      </c>
      <c r="F167" s="55">
        <v>200</v>
      </c>
      <c r="G167" s="55">
        <v>1.76</v>
      </c>
      <c r="H167" s="55">
        <v>4.9400000000000004</v>
      </c>
      <c r="I167" s="56">
        <v>16.600000000000001</v>
      </c>
      <c r="J167" s="55">
        <v>94.4</v>
      </c>
      <c r="K167" s="61" t="s">
        <v>79</v>
      </c>
      <c r="L167" s="63">
        <v>13.73</v>
      </c>
    </row>
    <row r="168" spans="1:12" ht="14.4" x14ac:dyDescent="0.3">
      <c r="A168" s="23"/>
      <c r="B168" s="15"/>
      <c r="C168" s="11"/>
      <c r="D168" s="7" t="s">
        <v>28</v>
      </c>
      <c r="E168" s="54" t="s">
        <v>96</v>
      </c>
      <c r="F168" s="55">
        <v>110</v>
      </c>
      <c r="G168" s="55">
        <v>5.62</v>
      </c>
      <c r="H168" s="55">
        <v>4.99</v>
      </c>
      <c r="I168" s="56">
        <v>20.61</v>
      </c>
      <c r="J168" s="55">
        <v>149.84</v>
      </c>
      <c r="K168" s="61" t="s">
        <v>85</v>
      </c>
      <c r="L168" s="63">
        <v>35.5</v>
      </c>
    </row>
    <row r="169" spans="1:12" ht="14.4" x14ac:dyDescent="0.3">
      <c r="A169" s="23"/>
      <c r="B169" s="15"/>
      <c r="C169" s="11"/>
      <c r="D169" s="7" t="s">
        <v>29</v>
      </c>
      <c r="E169" s="54" t="s">
        <v>136</v>
      </c>
      <c r="F169" s="55">
        <v>150</v>
      </c>
      <c r="G169" s="55">
        <v>2.25</v>
      </c>
      <c r="H169" s="55">
        <v>6</v>
      </c>
      <c r="I169" s="56">
        <v>23.7</v>
      </c>
      <c r="J169" s="55">
        <v>163.5</v>
      </c>
      <c r="K169" s="61" t="s">
        <v>130</v>
      </c>
      <c r="L169" s="63">
        <v>9.6300000000000008</v>
      </c>
    </row>
    <row r="170" spans="1:12" ht="14.4" x14ac:dyDescent="0.3">
      <c r="A170" s="23"/>
      <c r="B170" s="15"/>
      <c r="C170" s="11"/>
      <c r="D170" s="7" t="s">
        <v>30</v>
      </c>
      <c r="E170" s="54" t="s">
        <v>116</v>
      </c>
      <c r="F170" s="55">
        <v>180</v>
      </c>
      <c r="G170" s="55">
        <v>0.54</v>
      </c>
      <c r="H170" s="55">
        <v>0</v>
      </c>
      <c r="I170" s="56">
        <v>28.26</v>
      </c>
      <c r="J170" s="55">
        <v>111.6</v>
      </c>
      <c r="K170" s="61" t="s">
        <v>65</v>
      </c>
      <c r="L170" s="63">
        <v>5.36</v>
      </c>
    </row>
    <row r="171" spans="1:12" ht="14.4" x14ac:dyDescent="0.3">
      <c r="A171" s="23"/>
      <c r="B171" s="15"/>
      <c r="C171" s="11"/>
      <c r="D171" s="7" t="s">
        <v>31</v>
      </c>
      <c r="E171" s="54" t="s">
        <v>44</v>
      </c>
      <c r="F171" s="55">
        <v>30</v>
      </c>
      <c r="G171" s="55">
        <v>2.2799999999999998</v>
      </c>
      <c r="H171" s="55">
        <v>0.27</v>
      </c>
      <c r="I171" s="56">
        <v>13.86</v>
      </c>
      <c r="J171" s="55">
        <v>71.400000000000006</v>
      </c>
      <c r="K171" s="44"/>
      <c r="L171" s="63">
        <v>2.56</v>
      </c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 t="s">
        <v>108</v>
      </c>
      <c r="E173" s="42" t="s">
        <v>106</v>
      </c>
      <c r="F173" s="43">
        <v>50</v>
      </c>
      <c r="G173" s="43">
        <v>0.4</v>
      </c>
      <c r="H173" s="43">
        <v>0.05</v>
      </c>
      <c r="I173" s="43">
        <v>39.9</v>
      </c>
      <c r="J173" s="43">
        <v>163</v>
      </c>
      <c r="K173" s="44"/>
      <c r="L173" s="43">
        <v>13.44</v>
      </c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780</v>
      </c>
      <c r="G175" s="19">
        <f t="shared" ref="G175:J175" si="79">SUM(G166:G174)</f>
        <v>13.95</v>
      </c>
      <c r="H175" s="19">
        <f t="shared" si="79"/>
        <v>19.350000000000001</v>
      </c>
      <c r="I175" s="19">
        <f t="shared" si="79"/>
        <v>148.13</v>
      </c>
      <c r="J175" s="19">
        <f t="shared" si="79"/>
        <v>807.74</v>
      </c>
      <c r="K175" s="25"/>
      <c r="L175" s="19">
        <f t="shared" ref="L175" si="80">SUM(L166:L174)</f>
        <v>86</v>
      </c>
    </row>
    <row r="176" spans="1:12" ht="14.4" x14ac:dyDescent="0.25">
      <c r="A176" s="29">
        <f>A158</f>
        <v>2</v>
      </c>
      <c r="B176" s="30">
        <f>B158</f>
        <v>4</v>
      </c>
      <c r="C176" s="70" t="s">
        <v>4</v>
      </c>
      <c r="D176" s="71"/>
      <c r="E176" s="31"/>
      <c r="F176" s="32">
        <f>F165+F175</f>
        <v>1400</v>
      </c>
      <c r="G176" s="32">
        <f t="shared" ref="G176" si="81">G165+G175</f>
        <v>34.82</v>
      </c>
      <c r="H176" s="32">
        <f t="shared" ref="H176" si="82">H165+H175</f>
        <v>42.64</v>
      </c>
      <c r="I176" s="32">
        <f t="shared" ref="I176" si="83">I165+I175</f>
        <v>262.62</v>
      </c>
      <c r="J176" s="32">
        <f t="shared" ref="J176:L176" si="84">J165+J175</f>
        <v>1572.17</v>
      </c>
      <c r="K176" s="32"/>
      <c r="L176" s="32">
        <f t="shared" si="84"/>
        <v>172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51" t="s">
        <v>145</v>
      </c>
      <c r="F177" s="40">
        <v>230</v>
      </c>
      <c r="G177" s="52">
        <v>12.8</v>
      </c>
      <c r="H177" s="52">
        <v>23.6</v>
      </c>
      <c r="I177" s="53">
        <v>86.7</v>
      </c>
      <c r="J177" s="53">
        <v>550.70000000000005</v>
      </c>
      <c r="K177" s="41" t="s">
        <v>117</v>
      </c>
      <c r="L177" s="40">
        <v>35.659999999999997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127</v>
      </c>
      <c r="F179" s="43">
        <v>180</v>
      </c>
      <c r="G179" s="43">
        <v>2.16</v>
      </c>
      <c r="H179" s="43">
        <v>3.24</v>
      </c>
      <c r="I179" s="43">
        <v>25.11</v>
      </c>
      <c r="J179" s="43">
        <v>133.19999999999999</v>
      </c>
      <c r="K179" s="44" t="s">
        <v>56</v>
      </c>
      <c r="L179" s="43">
        <v>9.19</v>
      </c>
    </row>
    <row r="180" spans="1:12" ht="14.4" x14ac:dyDescent="0.3">
      <c r="A180" s="23"/>
      <c r="B180" s="15"/>
      <c r="C180" s="11"/>
      <c r="D180" s="7" t="s">
        <v>23</v>
      </c>
      <c r="E180" s="42" t="s">
        <v>97</v>
      </c>
      <c r="F180" s="43">
        <v>55</v>
      </c>
      <c r="G180" s="55">
        <v>5.88</v>
      </c>
      <c r="H180" s="55">
        <v>15.55</v>
      </c>
      <c r="I180" s="56">
        <v>14.96</v>
      </c>
      <c r="J180" s="43">
        <v>223</v>
      </c>
      <c r="K180" s="44" t="s">
        <v>98</v>
      </c>
      <c r="L180" s="43">
        <v>23.97</v>
      </c>
    </row>
    <row r="181" spans="1:12" ht="15" thickBot="1" x14ac:dyDescent="0.35">
      <c r="A181" s="23"/>
      <c r="B181" s="15"/>
      <c r="C181" s="11"/>
      <c r="D181" s="7" t="s">
        <v>24</v>
      </c>
      <c r="E181" s="42" t="s">
        <v>57</v>
      </c>
      <c r="F181" s="43">
        <v>110</v>
      </c>
      <c r="G181" s="65">
        <v>0.44</v>
      </c>
      <c r="H181" s="65">
        <v>0</v>
      </c>
      <c r="I181" s="66">
        <v>9.4600000000000009</v>
      </c>
      <c r="J181" s="43">
        <v>44</v>
      </c>
      <c r="K181" s="44"/>
      <c r="L181" s="43">
        <v>17.18</v>
      </c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575</v>
      </c>
      <c r="G184" s="19">
        <f t="shared" ref="G184:J184" si="85">SUM(G177:G183)</f>
        <v>21.28</v>
      </c>
      <c r="H184" s="19">
        <f t="shared" si="85"/>
        <v>42.39</v>
      </c>
      <c r="I184" s="19">
        <f t="shared" si="85"/>
        <v>136.23000000000002</v>
      </c>
      <c r="J184" s="19">
        <f t="shared" si="85"/>
        <v>950.90000000000009</v>
      </c>
      <c r="K184" s="25"/>
      <c r="L184" s="19">
        <f t="shared" ref="L184" si="86">SUM(L177:L183)</f>
        <v>86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7" t="s">
        <v>120</v>
      </c>
      <c r="F185" s="58">
        <v>60</v>
      </c>
      <c r="G185" s="58">
        <v>1.32</v>
      </c>
      <c r="H185" s="58">
        <v>0</v>
      </c>
      <c r="I185" s="59">
        <v>8.2799999999999994</v>
      </c>
      <c r="J185" s="58">
        <v>36.72</v>
      </c>
      <c r="K185" s="60" t="s">
        <v>61</v>
      </c>
      <c r="L185" s="62">
        <v>4.9400000000000004</v>
      </c>
    </row>
    <row r="186" spans="1:12" ht="14.4" x14ac:dyDescent="0.3">
      <c r="A186" s="23"/>
      <c r="B186" s="15"/>
      <c r="C186" s="11"/>
      <c r="D186" s="7" t="s">
        <v>27</v>
      </c>
      <c r="E186" s="54" t="s">
        <v>83</v>
      </c>
      <c r="F186" s="55">
        <v>200</v>
      </c>
      <c r="G186" s="55">
        <v>6.8</v>
      </c>
      <c r="H186" s="55">
        <v>4.2</v>
      </c>
      <c r="I186" s="56">
        <v>16.5</v>
      </c>
      <c r="J186" s="55">
        <v>165</v>
      </c>
      <c r="K186" s="61" t="s">
        <v>84</v>
      </c>
      <c r="L186" s="63">
        <v>12.54</v>
      </c>
    </row>
    <row r="187" spans="1:12" ht="14.4" x14ac:dyDescent="0.3">
      <c r="A187" s="23"/>
      <c r="B187" s="15"/>
      <c r="C187" s="11"/>
      <c r="D187" s="7" t="s">
        <v>28</v>
      </c>
      <c r="E187" s="54" t="s">
        <v>77</v>
      </c>
      <c r="F187" s="55">
        <v>110</v>
      </c>
      <c r="G187" s="55">
        <v>9.0399999999999991</v>
      </c>
      <c r="H187" s="55">
        <v>8.0399999999999991</v>
      </c>
      <c r="I187" s="56">
        <v>33.14</v>
      </c>
      <c r="J187" s="55">
        <v>241.2</v>
      </c>
      <c r="K187" s="61" t="s">
        <v>80</v>
      </c>
      <c r="L187" s="63">
        <v>35.68</v>
      </c>
    </row>
    <row r="188" spans="1:12" ht="14.4" x14ac:dyDescent="0.3">
      <c r="A188" s="23"/>
      <c r="B188" s="15"/>
      <c r="C188" s="11"/>
      <c r="D188" s="7" t="s">
        <v>29</v>
      </c>
      <c r="E188" s="54" t="s">
        <v>78</v>
      </c>
      <c r="F188" s="55">
        <v>150</v>
      </c>
      <c r="G188" s="55">
        <v>5.0999999999999996</v>
      </c>
      <c r="H188" s="55">
        <v>9.15</v>
      </c>
      <c r="I188" s="56">
        <v>34.200000000000003</v>
      </c>
      <c r="J188" s="55">
        <v>244.5</v>
      </c>
      <c r="K188" s="61" t="s">
        <v>64</v>
      </c>
      <c r="L188" s="63">
        <v>8.7200000000000006</v>
      </c>
    </row>
    <row r="189" spans="1:12" ht="14.4" x14ac:dyDescent="0.3">
      <c r="A189" s="23"/>
      <c r="B189" s="15"/>
      <c r="C189" s="11"/>
      <c r="D189" s="7" t="s">
        <v>30</v>
      </c>
      <c r="E189" s="54" t="s">
        <v>111</v>
      </c>
      <c r="F189" s="55">
        <v>180</v>
      </c>
      <c r="G189" s="55">
        <v>0.05</v>
      </c>
      <c r="H189" s="55">
        <v>0</v>
      </c>
      <c r="I189" s="56">
        <v>20.52</v>
      </c>
      <c r="J189" s="55">
        <v>74.52</v>
      </c>
      <c r="K189" s="61" t="s">
        <v>65</v>
      </c>
      <c r="L189" s="63">
        <v>5.88</v>
      </c>
    </row>
    <row r="190" spans="1:12" ht="14.4" x14ac:dyDescent="0.3">
      <c r="A190" s="23"/>
      <c r="B190" s="15"/>
      <c r="C190" s="11"/>
      <c r="D190" s="7" t="s">
        <v>31</v>
      </c>
      <c r="E190" s="54" t="s">
        <v>44</v>
      </c>
      <c r="F190" s="55">
        <v>30</v>
      </c>
      <c r="G190" s="55">
        <v>2.2799999999999998</v>
      </c>
      <c r="H190" s="55">
        <v>0.27</v>
      </c>
      <c r="I190" s="56">
        <v>13.86</v>
      </c>
      <c r="J190" s="55">
        <v>71.400000000000006</v>
      </c>
      <c r="K190" s="44"/>
      <c r="L190" s="63">
        <v>2.56</v>
      </c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thickBot="1" x14ac:dyDescent="0.35">
      <c r="A192" s="23"/>
      <c r="B192" s="15"/>
      <c r="C192" s="11"/>
      <c r="D192" s="6" t="s">
        <v>24</v>
      </c>
      <c r="E192" s="42" t="s">
        <v>57</v>
      </c>
      <c r="F192" s="43">
        <v>100</v>
      </c>
      <c r="G192" s="65">
        <v>0.4</v>
      </c>
      <c r="H192" s="65">
        <v>0</v>
      </c>
      <c r="I192" s="66">
        <v>8.6</v>
      </c>
      <c r="J192" s="43">
        <v>40</v>
      </c>
      <c r="K192" s="44"/>
      <c r="L192" s="43">
        <v>15.68</v>
      </c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830</v>
      </c>
      <c r="G194" s="19">
        <f t="shared" ref="G194:J194" si="87">SUM(G185:G193)</f>
        <v>24.99</v>
      </c>
      <c r="H194" s="19">
        <f t="shared" si="87"/>
        <v>21.66</v>
      </c>
      <c r="I194" s="19">
        <f t="shared" si="87"/>
        <v>135.1</v>
      </c>
      <c r="J194" s="19">
        <f t="shared" si="87"/>
        <v>873.33999999999992</v>
      </c>
      <c r="K194" s="25"/>
      <c r="L194" s="19">
        <f t="shared" ref="L194" si="88">SUM(L185:L193)</f>
        <v>86</v>
      </c>
    </row>
    <row r="195" spans="1:12" ht="14.4" x14ac:dyDescent="0.25">
      <c r="A195" s="29">
        <f>A177</f>
        <v>2</v>
      </c>
      <c r="B195" s="30">
        <f>B177</f>
        <v>5</v>
      </c>
      <c r="C195" s="70" t="s">
        <v>4</v>
      </c>
      <c r="D195" s="71"/>
      <c r="E195" s="31"/>
      <c r="F195" s="32">
        <f>F184+F194</f>
        <v>1405</v>
      </c>
      <c r="G195" s="32">
        <f t="shared" ref="G195" si="89">G184+G194</f>
        <v>46.269999999999996</v>
      </c>
      <c r="H195" s="32">
        <f t="shared" ref="H195" si="90">H184+H194</f>
        <v>64.05</v>
      </c>
      <c r="I195" s="32">
        <f t="shared" ref="I195" si="91">I184+I194</f>
        <v>271.33000000000004</v>
      </c>
      <c r="J195" s="32">
        <f t="shared" ref="J195:L195" si="92">J184+J194</f>
        <v>1824.24</v>
      </c>
      <c r="K195" s="32"/>
      <c r="L195" s="32">
        <f t="shared" si="92"/>
        <v>172</v>
      </c>
    </row>
    <row r="196" spans="1:12" x14ac:dyDescent="0.25">
      <c r="A196" s="27"/>
      <c r="B196" s="28"/>
      <c r="C196" s="72" t="s">
        <v>5</v>
      </c>
      <c r="D196" s="72"/>
      <c r="E196" s="72"/>
      <c r="F196" s="34">
        <f>(F24+F43+F62+F81+F100+F119+F138+F157+F176+F195)/(IF(F24=0,0,1)+IF(F43=0,0,1)+IF(F62=0,0,1)+IF(F81=0,0,1)+IF(F100=0,0,1)+IF(F119=0,0,1)+IF(F138=0,0,1)+IF(F157=0,0,1)+IF(F176=0,0,1)+IF(F195=0,0,1))</f>
        <v>1385.9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40.908999999999999</v>
      </c>
      <c r="H196" s="34">
        <f t="shared" si="93"/>
        <v>47.87</v>
      </c>
      <c r="I196" s="34">
        <f t="shared" si="93"/>
        <v>247.05899999999997</v>
      </c>
      <c r="J196" s="34">
        <f t="shared" si="93"/>
        <v>1599.3400000000001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172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Зам по АХР</cp:lastModifiedBy>
  <dcterms:created xsi:type="dcterms:W3CDTF">2022-05-16T14:23:56Z</dcterms:created>
  <dcterms:modified xsi:type="dcterms:W3CDTF">2025-09-25T13:42:33Z</dcterms:modified>
</cp:coreProperties>
</file>